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5 clusters" sheetId="1" r:id="rId1"/>
    <sheet name="4 clusters" sheetId="2" r:id="rId2"/>
    <sheet name="3 clusters" sheetId="3" r:id="rId3"/>
  </sheets>
  <definedNames>
    <definedName name="data">'5 clusters'!$C$11:$G$160</definedName>
    <definedName name="data2">'5 clusters'!$I$11:$L$160</definedName>
    <definedName name="data3">'5 clusters'!$H$11:$L$160</definedName>
    <definedName name="solver_adj" localSheetId="2" hidden="1">'3 clusters'!$I$3:$I$5</definedName>
    <definedName name="solver_adj" localSheetId="1" hidden="1">'4 clusters'!$I$3:$I$6</definedName>
    <definedName name="solver_adj" localSheetId="0" hidden="1">'5 clusters'!$I$3:$I$7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2</definedName>
    <definedName name="solver_drv" localSheetId="0" hidden="1">1</definedName>
    <definedName name="solver_eng" localSheetId="2" hidden="1">3</definedName>
    <definedName name="solver_eng" localSheetId="1" hidden="1">3</definedName>
    <definedName name="solver_eng" localSheetId="0" hidden="1">3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2147483647</definedName>
    <definedName name="solver_itr" localSheetId="1" hidden="1">2147483647</definedName>
    <definedName name="solver_itr" localSheetId="0" hidden="1">2147483647</definedName>
    <definedName name="solver_lhs1" localSheetId="2" hidden="1">'3 clusters'!$I$3:$I$5</definedName>
    <definedName name="solver_lhs1" localSheetId="1" hidden="1">'4 clusters'!$I$3:$I$6</definedName>
    <definedName name="solver_lhs1" localSheetId="0" hidden="1">'5 clusters'!$I$3:$I$7</definedName>
    <definedName name="solver_lhs2" localSheetId="2" hidden="1">'3 clusters'!$I$3:$I$5</definedName>
    <definedName name="solver_lhs2" localSheetId="1" hidden="1">'4 clusters'!$I$3:$I$6</definedName>
    <definedName name="solver_lhs2" localSheetId="0" hidden="1">'5 clusters'!$I$3:$I$7</definedName>
    <definedName name="solver_lhs3" localSheetId="2" hidden="1">'3 clusters'!$I$3:$I$5</definedName>
    <definedName name="solver_lhs3" localSheetId="1" hidden="1">'4 clusters'!$I$3:$I$6</definedName>
    <definedName name="solver_lhs3" localSheetId="0" hidden="1">'5 clusters'!$I$3:$I$7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3</definedName>
    <definedName name="solver_num" localSheetId="1" hidden="1">3</definedName>
    <definedName name="solver_num" localSheetId="0" hidden="1">3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'3 clusters'!$S$7</definedName>
    <definedName name="solver_opt" localSheetId="1" hidden="1">'4 clusters'!$S$7</definedName>
    <definedName name="solver_opt" localSheetId="0" hidden="1">'5 clusters'!$S$7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2</definedName>
    <definedName name="solver_rbv" localSheetId="0" hidden="1">1</definedName>
    <definedName name="solver_rel1" localSheetId="2" hidden="1">1</definedName>
    <definedName name="solver_rel1" localSheetId="1" hidden="1">1</definedName>
    <definedName name="solver_rel1" localSheetId="0" hidden="1">1</definedName>
    <definedName name="solver_rel2" localSheetId="2" hidden="1">4</definedName>
    <definedName name="solver_rel2" localSheetId="1" hidden="1">4</definedName>
    <definedName name="solver_rel2" localSheetId="0" hidden="1">4</definedName>
    <definedName name="solver_rel3" localSheetId="2" hidden="1">3</definedName>
    <definedName name="solver_rel3" localSheetId="1" hidden="1">3</definedName>
    <definedName name="solver_rel3" localSheetId="0" hidden="1">3</definedName>
    <definedName name="solver_rhs1" localSheetId="2" hidden="1">150</definedName>
    <definedName name="solver_rhs1" localSheetId="1" hidden="1">150</definedName>
    <definedName name="solver_rhs1" localSheetId="0" hidden="1">150</definedName>
    <definedName name="solver_rhs2" localSheetId="2" hidden="1">integer</definedName>
    <definedName name="solver_rhs2" localSheetId="1" hidden="1">integer</definedName>
    <definedName name="solver_rhs2" localSheetId="0" hidden="1">integer</definedName>
    <definedName name="solver_rhs3" localSheetId="2" hidden="1">1</definedName>
    <definedName name="solver_rhs3" localSheetId="1" hidden="1">1</definedName>
    <definedName name="solver_rhs3" localSheetId="0" hidden="1">1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1</definedName>
    <definedName name="solver_scl" localSheetId="1" hidden="1">2</definedName>
    <definedName name="solver_scl" localSheetId="0" hidden="1">1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2147483647</definedName>
    <definedName name="solver_tim" localSheetId="1" hidden="1">2147483647</definedName>
    <definedName name="solver_tim" localSheetId="0" hidden="1">2147483647</definedName>
    <definedName name="solver_tol" localSheetId="2" hidden="1">0.01</definedName>
    <definedName name="solver_tol" localSheetId="1" hidden="1">0.01</definedName>
    <definedName name="solver_tol" localSheetId="0" hidden="1">0.01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H163" i="3" l="1"/>
  <c r="AG163" i="3"/>
  <c r="AF163" i="3"/>
  <c r="AE163" i="3"/>
  <c r="AD163" i="3"/>
  <c r="AC163" i="3"/>
  <c r="AB163" i="3"/>
  <c r="AA163" i="3"/>
  <c r="Z163" i="3"/>
  <c r="Y163" i="3"/>
  <c r="X163" i="3"/>
  <c r="W163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M5" i="3"/>
  <c r="L5" i="3"/>
  <c r="K5" i="3"/>
  <c r="J5" i="3"/>
  <c r="M4" i="3"/>
  <c r="L4" i="3"/>
  <c r="K4" i="3"/>
  <c r="J4" i="3"/>
  <c r="M3" i="3"/>
  <c r="L3" i="3"/>
  <c r="K3" i="3"/>
  <c r="J3" i="3"/>
  <c r="G3" i="3"/>
  <c r="F3" i="3"/>
  <c r="E3" i="3"/>
  <c r="D3" i="3"/>
  <c r="G2" i="3"/>
  <c r="L22" i="3" s="1"/>
  <c r="F2" i="3"/>
  <c r="K22" i="3" s="1"/>
  <c r="E2" i="3"/>
  <c r="J24" i="3" s="1"/>
  <c r="D2" i="3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M6" i="2"/>
  <c r="L6" i="2"/>
  <c r="K6" i="2"/>
  <c r="J6" i="2"/>
  <c r="M5" i="2"/>
  <c r="L5" i="2"/>
  <c r="K5" i="2"/>
  <c r="J5" i="2"/>
  <c r="M4" i="2"/>
  <c r="L4" i="2"/>
  <c r="K4" i="2"/>
  <c r="J4" i="2"/>
  <c r="M3" i="2"/>
  <c r="L3" i="2"/>
  <c r="K3" i="2"/>
  <c r="J3" i="2"/>
  <c r="G3" i="2"/>
  <c r="F3" i="2"/>
  <c r="E3" i="2"/>
  <c r="D3" i="2"/>
  <c r="G2" i="2"/>
  <c r="F2" i="2"/>
  <c r="K29" i="2" s="1"/>
  <c r="E2" i="2"/>
  <c r="J29" i="2" s="1"/>
  <c r="D2" i="2"/>
  <c r="I32" i="2" s="1"/>
  <c r="I160" i="3" l="1"/>
  <c r="I158" i="3"/>
  <c r="I156" i="3"/>
  <c r="I154" i="3"/>
  <c r="I152" i="3"/>
  <c r="I150" i="3"/>
  <c r="I159" i="3"/>
  <c r="I157" i="3"/>
  <c r="I155" i="3"/>
  <c r="I153" i="3"/>
  <c r="I151" i="3"/>
  <c r="I149" i="3"/>
  <c r="I148" i="3"/>
  <c r="I147" i="3"/>
  <c r="I145" i="3"/>
  <c r="I143" i="3"/>
  <c r="I141" i="3"/>
  <c r="I146" i="3"/>
  <c r="I144" i="3"/>
  <c r="I142" i="3"/>
  <c r="I140" i="3"/>
  <c r="I138" i="3"/>
  <c r="I136" i="3"/>
  <c r="I134" i="3"/>
  <c r="I132" i="3"/>
  <c r="I130" i="3"/>
  <c r="I128" i="3"/>
  <c r="I126" i="3"/>
  <c r="I137" i="3"/>
  <c r="I135" i="3"/>
  <c r="I133" i="3"/>
  <c r="I131" i="3"/>
  <c r="I129" i="3"/>
  <c r="I127" i="3"/>
  <c r="I125" i="3"/>
  <c r="I123" i="3"/>
  <c r="I121" i="3"/>
  <c r="I119" i="3"/>
  <c r="I117" i="3"/>
  <c r="I115" i="3"/>
  <c r="I139" i="3"/>
  <c r="I122" i="3"/>
  <c r="I118" i="3"/>
  <c r="I113" i="3"/>
  <c r="I111" i="3"/>
  <c r="I109" i="3"/>
  <c r="I107" i="3"/>
  <c r="I124" i="3"/>
  <c r="I120" i="3"/>
  <c r="I116" i="3"/>
  <c r="I114" i="3"/>
  <c r="I112" i="3"/>
  <c r="I110" i="3"/>
  <c r="I108" i="3"/>
  <c r="I106" i="3"/>
  <c r="I104" i="3"/>
  <c r="I102" i="3"/>
  <c r="I100" i="3"/>
  <c r="I98" i="3"/>
  <c r="I103" i="3"/>
  <c r="I99" i="3"/>
  <c r="I97" i="3"/>
  <c r="I95" i="3"/>
  <c r="I93" i="3"/>
  <c r="I91" i="3"/>
  <c r="I89" i="3"/>
  <c r="I87" i="3"/>
  <c r="I105" i="3"/>
  <c r="I101" i="3"/>
  <c r="I96" i="3"/>
  <c r="I94" i="3"/>
  <c r="I92" i="3"/>
  <c r="I90" i="3"/>
  <c r="I88" i="3"/>
  <c r="I86" i="3"/>
  <c r="I84" i="3"/>
  <c r="I82" i="3"/>
  <c r="I80" i="3"/>
  <c r="I78" i="3"/>
  <c r="I76" i="3"/>
  <c r="I85" i="3"/>
  <c r="I81" i="3"/>
  <c r="I77" i="3"/>
  <c r="I75" i="3"/>
  <c r="I73" i="3"/>
  <c r="I71" i="3"/>
  <c r="I69" i="3"/>
  <c r="I67" i="3"/>
  <c r="I65" i="3"/>
  <c r="I63" i="3"/>
  <c r="I61" i="3"/>
  <c r="I59" i="3"/>
  <c r="I57" i="3"/>
  <c r="I55" i="3"/>
  <c r="I83" i="3"/>
  <c r="I79" i="3"/>
  <c r="I74" i="3"/>
  <c r="I72" i="3"/>
  <c r="I70" i="3"/>
  <c r="I68" i="3"/>
  <c r="I66" i="3"/>
  <c r="I64" i="3"/>
  <c r="I62" i="3"/>
  <c r="I60" i="3"/>
  <c r="I58" i="3"/>
  <c r="I56" i="3"/>
  <c r="I54" i="3"/>
  <c r="I52" i="3"/>
  <c r="I50" i="3"/>
  <c r="I51" i="3"/>
  <c r="I48" i="3"/>
  <c r="I46" i="3"/>
  <c r="I44" i="3"/>
  <c r="I42" i="3"/>
  <c r="I40" i="3"/>
  <c r="I38" i="3"/>
  <c r="I36" i="3"/>
  <c r="I34" i="3"/>
  <c r="I32" i="3"/>
  <c r="I30" i="3"/>
  <c r="I28" i="3"/>
  <c r="I26" i="3"/>
  <c r="I53" i="3"/>
  <c r="I49" i="3"/>
  <c r="I47" i="3"/>
  <c r="I45" i="3"/>
  <c r="I43" i="3"/>
  <c r="I41" i="3"/>
  <c r="I39" i="3"/>
  <c r="I37" i="3"/>
  <c r="I35" i="3"/>
  <c r="I33" i="3"/>
  <c r="I31" i="3"/>
  <c r="I29" i="3"/>
  <c r="I27" i="3"/>
  <c r="I25" i="3"/>
  <c r="I23" i="3"/>
  <c r="L11" i="3"/>
  <c r="J12" i="3"/>
  <c r="L13" i="3"/>
  <c r="J14" i="3"/>
  <c r="L15" i="3"/>
  <c r="J16" i="3"/>
  <c r="L17" i="3"/>
  <c r="J18" i="3"/>
  <c r="L19" i="3"/>
  <c r="J20" i="3"/>
  <c r="L21" i="3"/>
  <c r="J22" i="3"/>
  <c r="L23" i="3"/>
  <c r="J160" i="3"/>
  <c r="J158" i="3"/>
  <c r="J156" i="3"/>
  <c r="J154" i="3"/>
  <c r="J152" i="3"/>
  <c r="J150" i="3"/>
  <c r="J159" i="3"/>
  <c r="J157" i="3"/>
  <c r="J155" i="3"/>
  <c r="J153" i="3"/>
  <c r="J151" i="3"/>
  <c r="J149" i="3"/>
  <c r="J147" i="3"/>
  <c r="J145" i="3"/>
  <c r="J143" i="3"/>
  <c r="J141" i="3"/>
  <c r="J146" i="3"/>
  <c r="J144" i="3"/>
  <c r="J142" i="3"/>
  <c r="J140" i="3"/>
  <c r="J138" i="3"/>
  <c r="J136" i="3"/>
  <c r="J148" i="3"/>
  <c r="J137" i="3"/>
  <c r="J135" i="3"/>
  <c r="J133" i="3"/>
  <c r="J131" i="3"/>
  <c r="J129" i="3"/>
  <c r="J127" i="3"/>
  <c r="J125" i="3"/>
  <c r="J139" i="3"/>
  <c r="J134" i="3"/>
  <c r="J132" i="3"/>
  <c r="J130" i="3"/>
  <c r="J128" i="3"/>
  <c r="J126" i="3"/>
  <c r="J124" i="3"/>
  <c r="J122" i="3"/>
  <c r="J120" i="3"/>
  <c r="J118" i="3"/>
  <c r="J116" i="3"/>
  <c r="J121" i="3"/>
  <c r="J117" i="3"/>
  <c r="J114" i="3"/>
  <c r="J112" i="3"/>
  <c r="J110" i="3"/>
  <c r="J108" i="3"/>
  <c r="J123" i="3"/>
  <c r="J119" i="3"/>
  <c r="J115" i="3"/>
  <c r="J113" i="3"/>
  <c r="J111" i="3"/>
  <c r="J109" i="3"/>
  <c r="J107" i="3"/>
  <c r="J105" i="3"/>
  <c r="J103" i="3"/>
  <c r="J101" i="3"/>
  <c r="J99" i="3"/>
  <c r="J104" i="3"/>
  <c r="J100" i="3"/>
  <c r="J97" i="3"/>
  <c r="J95" i="3"/>
  <c r="J93" i="3"/>
  <c r="J91" i="3"/>
  <c r="J89" i="3"/>
  <c r="J87" i="3"/>
  <c r="J85" i="3"/>
  <c r="J106" i="3"/>
  <c r="J102" i="3"/>
  <c r="J98" i="3"/>
  <c r="J96" i="3"/>
  <c r="J94" i="3"/>
  <c r="J92" i="3"/>
  <c r="J90" i="3"/>
  <c r="J88" i="3"/>
  <c r="J86" i="3"/>
  <c r="J84" i="3"/>
  <c r="J82" i="3"/>
  <c r="J80" i="3"/>
  <c r="J78" i="3"/>
  <c r="J76" i="3"/>
  <c r="J83" i="3"/>
  <c r="J79" i="3"/>
  <c r="J74" i="3"/>
  <c r="J72" i="3"/>
  <c r="J70" i="3"/>
  <c r="J68" i="3"/>
  <c r="J66" i="3"/>
  <c r="J64" i="3"/>
  <c r="J62" i="3"/>
  <c r="J60" i="3"/>
  <c r="J58" i="3"/>
  <c r="J56" i="3"/>
  <c r="J81" i="3"/>
  <c r="J77" i="3"/>
  <c r="J75" i="3"/>
  <c r="J73" i="3"/>
  <c r="J71" i="3"/>
  <c r="J69" i="3"/>
  <c r="J67" i="3"/>
  <c r="J65" i="3"/>
  <c r="J63" i="3"/>
  <c r="J61" i="3"/>
  <c r="J59" i="3"/>
  <c r="J57" i="3"/>
  <c r="J55" i="3"/>
  <c r="J53" i="3"/>
  <c r="J51" i="3"/>
  <c r="J49" i="3"/>
  <c r="J52" i="3"/>
  <c r="J48" i="3"/>
  <c r="J46" i="3"/>
  <c r="J44" i="3"/>
  <c r="J42" i="3"/>
  <c r="J40" i="3"/>
  <c r="J38" i="3"/>
  <c r="J36" i="3"/>
  <c r="J34" i="3"/>
  <c r="J32" i="3"/>
  <c r="J30" i="3"/>
  <c r="J28" i="3"/>
  <c r="J26" i="3"/>
  <c r="J54" i="3"/>
  <c r="J50" i="3"/>
  <c r="J47" i="3"/>
  <c r="J45" i="3"/>
  <c r="J43" i="3"/>
  <c r="J41" i="3"/>
  <c r="J39" i="3"/>
  <c r="J37" i="3"/>
  <c r="J35" i="3"/>
  <c r="J33" i="3"/>
  <c r="J31" i="3"/>
  <c r="J29" i="3"/>
  <c r="J27" i="3"/>
  <c r="J25" i="3"/>
  <c r="J23" i="3"/>
  <c r="I11" i="3"/>
  <c r="K12" i="3"/>
  <c r="I13" i="3"/>
  <c r="K14" i="3"/>
  <c r="I15" i="3"/>
  <c r="K16" i="3"/>
  <c r="I17" i="3"/>
  <c r="K18" i="3"/>
  <c r="I19" i="3"/>
  <c r="K20" i="3"/>
  <c r="I21" i="3"/>
  <c r="K159" i="3"/>
  <c r="K157" i="3"/>
  <c r="K155" i="3"/>
  <c r="K153" i="3"/>
  <c r="K151" i="3"/>
  <c r="K160" i="3"/>
  <c r="K158" i="3"/>
  <c r="K156" i="3"/>
  <c r="K154" i="3"/>
  <c r="K152" i="3"/>
  <c r="K150" i="3"/>
  <c r="K149" i="3"/>
  <c r="K146" i="3"/>
  <c r="K144" i="3"/>
  <c r="K142" i="3"/>
  <c r="K148" i="3"/>
  <c r="K147" i="3"/>
  <c r="K145" i="3"/>
  <c r="K143" i="3"/>
  <c r="K141" i="3"/>
  <c r="K139" i="3"/>
  <c r="K137" i="3"/>
  <c r="K135" i="3"/>
  <c r="K133" i="3"/>
  <c r="K131" i="3"/>
  <c r="K129" i="3"/>
  <c r="K127" i="3"/>
  <c r="K125" i="3"/>
  <c r="K140" i="3"/>
  <c r="K136" i="3"/>
  <c r="K134" i="3"/>
  <c r="K132" i="3"/>
  <c r="K130" i="3"/>
  <c r="K128" i="3"/>
  <c r="K126" i="3"/>
  <c r="K124" i="3"/>
  <c r="K122" i="3"/>
  <c r="K120" i="3"/>
  <c r="K118" i="3"/>
  <c r="K116" i="3"/>
  <c r="K138" i="3"/>
  <c r="K121" i="3"/>
  <c r="K117" i="3"/>
  <c r="K114" i="3"/>
  <c r="K112" i="3"/>
  <c r="K110" i="3"/>
  <c r="K108" i="3"/>
  <c r="K123" i="3"/>
  <c r="K119" i="3"/>
  <c r="K115" i="3"/>
  <c r="K113" i="3"/>
  <c r="K111" i="3"/>
  <c r="K109" i="3"/>
  <c r="K107" i="3"/>
  <c r="K105" i="3"/>
  <c r="K103" i="3"/>
  <c r="K101" i="3"/>
  <c r="K99" i="3"/>
  <c r="K106" i="3"/>
  <c r="K102" i="3"/>
  <c r="K98" i="3"/>
  <c r="K96" i="3"/>
  <c r="K94" i="3"/>
  <c r="K92" i="3"/>
  <c r="K90" i="3"/>
  <c r="K88" i="3"/>
  <c r="K86" i="3"/>
  <c r="K104" i="3"/>
  <c r="K100" i="3"/>
  <c r="K97" i="3"/>
  <c r="K95" i="3"/>
  <c r="K93" i="3"/>
  <c r="K91" i="3"/>
  <c r="K89" i="3"/>
  <c r="K87" i="3"/>
  <c r="K85" i="3"/>
  <c r="K83" i="3"/>
  <c r="K81" i="3"/>
  <c r="K79" i="3"/>
  <c r="K77" i="3"/>
  <c r="K84" i="3"/>
  <c r="K80" i="3"/>
  <c r="K76" i="3"/>
  <c r="K74" i="3"/>
  <c r="K72" i="3"/>
  <c r="K70" i="3"/>
  <c r="K68" i="3"/>
  <c r="K66" i="3"/>
  <c r="K64" i="3"/>
  <c r="K62" i="3"/>
  <c r="K60" i="3"/>
  <c r="K58" i="3"/>
  <c r="K56" i="3"/>
  <c r="K82" i="3"/>
  <c r="K78" i="3"/>
  <c r="K75" i="3"/>
  <c r="K73" i="3"/>
  <c r="K71" i="3"/>
  <c r="K69" i="3"/>
  <c r="K67" i="3"/>
  <c r="K65" i="3"/>
  <c r="K63" i="3"/>
  <c r="K61" i="3"/>
  <c r="K59" i="3"/>
  <c r="K57" i="3"/>
  <c r="K55" i="3"/>
  <c r="K53" i="3"/>
  <c r="K51" i="3"/>
  <c r="K49" i="3"/>
  <c r="K54" i="3"/>
  <c r="K50" i="3"/>
  <c r="K47" i="3"/>
  <c r="K45" i="3"/>
  <c r="K43" i="3"/>
  <c r="K41" i="3"/>
  <c r="K39" i="3"/>
  <c r="K37" i="3"/>
  <c r="K35" i="3"/>
  <c r="K33" i="3"/>
  <c r="K31" i="3"/>
  <c r="K29" i="3"/>
  <c r="K27" i="3"/>
  <c r="K25" i="3"/>
  <c r="K52" i="3"/>
  <c r="K48" i="3"/>
  <c r="K46" i="3"/>
  <c r="K44" i="3"/>
  <c r="K42" i="3"/>
  <c r="K40" i="3"/>
  <c r="K38" i="3"/>
  <c r="K36" i="3"/>
  <c r="K34" i="3"/>
  <c r="K32" i="3"/>
  <c r="K30" i="3"/>
  <c r="K28" i="3"/>
  <c r="K26" i="3"/>
  <c r="K24" i="3"/>
  <c r="J11" i="3"/>
  <c r="L12" i="3"/>
  <c r="J13" i="3"/>
  <c r="L14" i="3"/>
  <c r="J15" i="3"/>
  <c r="L16" i="3"/>
  <c r="J17" i="3"/>
  <c r="L18" i="3"/>
  <c r="J19" i="3"/>
  <c r="L20" i="3"/>
  <c r="J21" i="3"/>
  <c r="L159" i="3"/>
  <c r="L157" i="3"/>
  <c r="L155" i="3"/>
  <c r="L153" i="3"/>
  <c r="L151" i="3"/>
  <c r="L149" i="3"/>
  <c r="L160" i="3"/>
  <c r="L158" i="3"/>
  <c r="L156" i="3"/>
  <c r="L154" i="3"/>
  <c r="L152" i="3"/>
  <c r="L150" i="3"/>
  <c r="L148" i="3"/>
  <c r="L146" i="3"/>
  <c r="L144" i="3"/>
  <c r="L142" i="3"/>
  <c r="L140" i="3"/>
  <c r="L147" i="3"/>
  <c r="L145" i="3"/>
  <c r="L143" i="3"/>
  <c r="L141" i="3"/>
  <c r="L139" i="3"/>
  <c r="L137" i="3"/>
  <c r="L136" i="3"/>
  <c r="L134" i="3"/>
  <c r="L132" i="3"/>
  <c r="L130" i="3"/>
  <c r="L128" i="3"/>
  <c r="L126" i="3"/>
  <c r="L138" i="3"/>
  <c r="L135" i="3"/>
  <c r="L133" i="3"/>
  <c r="L131" i="3"/>
  <c r="L129" i="3"/>
  <c r="L127" i="3"/>
  <c r="L125" i="3"/>
  <c r="L123" i="3"/>
  <c r="L121" i="3"/>
  <c r="L119" i="3"/>
  <c r="L117" i="3"/>
  <c r="L115" i="3"/>
  <c r="L124" i="3"/>
  <c r="L120" i="3"/>
  <c r="L116" i="3"/>
  <c r="L113" i="3"/>
  <c r="L111" i="3"/>
  <c r="L109" i="3"/>
  <c r="L107" i="3"/>
  <c r="L122" i="3"/>
  <c r="L118" i="3"/>
  <c r="L114" i="3"/>
  <c r="L112" i="3"/>
  <c r="L110" i="3"/>
  <c r="L108" i="3"/>
  <c r="L106" i="3"/>
  <c r="L104" i="3"/>
  <c r="L102" i="3"/>
  <c r="L100" i="3"/>
  <c r="L98" i="3"/>
  <c r="L103" i="3"/>
  <c r="L99" i="3"/>
  <c r="L96" i="3"/>
  <c r="L94" i="3"/>
  <c r="L92" i="3"/>
  <c r="L90" i="3"/>
  <c r="L88" i="3"/>
  <c r="L86" i="3"/>
  <c r="L105" i="3"/>
  <c r="L101" i="3"/>
  <c r="L97" i="3"/>
  <c r="L95" i="3"/>
  <c r="L93" i="3"/>
  <c r="L91" i="3"/>
  <c r="L89" i="3"/>
  <c r="L87" i="3"/>
  <c r="L85" i="3"/>
  <c r="L83" i="3"/>
  <c r="L81" i="3"/>
  <c r="L79" i="3"/>
  <c r="L77" i="3"/>
  <c r="L82" i="3"/>
  <c r="L78" i="3"/>
  <c r="L75" i="3"/>
  <c r="L73" i="3"/>
  <c r="L71" i="3"/>
  <c r="L69" i="3"/>
  <c r="L67" i="3"/>
  <c r="L65" i="3"/>
  <c r="L63" i="3"/>
  <c r="L61" i="3"/>
  <c r="L59" i="3"/>
  <c r="L57" i="3"/>
  <c r="L55" i="3"/>
  <c r="L84" i="3"/>
  <c r="L80" i="3"/>
  <c r="L76" i="3"/>
  <c r="L74" i="3"/>
  <c r="L72" i="3"/>
  <c r="L70" i="3"/>
  <c r="L68" i="3"/>
  <c r="L66" i="3"/>
  <c r="L64" i="3"/>
  <c r="L62" i="3"/>
  <c r="L60" i="3"/>
  <c r="L58" i="3"/>
  <c r="L56" i="3"/>
  <c r="L54" i="3"/>
  <c r="L52" i="3"/>
  <c r="L50" i="3"/>
  <c r="L48" i="3"/>
  <c r="L51" i="3"/>
  <c r="L47" i="3"/>
  <c r="L45" i="3"/>
  <c r="L43" i="3"/>
  <c r="L41" i="3"/>
  <c r="L39" i="3"/>
  <c r="L37" i="3"/>
  <c r="L35" i="3"/>
  <c r="L33" i="3"/>
  <c r="L31" i="3"/>
  <c r="L29" i="3"/>
  <c r="L27" i="3"/>
  <c r="L25" i="3"/>
  <c r="L53" i="3"/>
  <c r="L49" i="3"/>
  <c r="L46" i="3"/>
  <c r="L44" i="3"/>
  <c r="L42" i="3"/>
  <c r="L40" i="3"/>
  <c r="L38" i="3"/>
  <c r="L36" i="3"/>
  <c r="L34" i="3"/>
  <c r="L32" i="3"/>
  <c r="L30" i="3"/>
  <c r="L28" i="3"/>
  <c r="L26" i="3"/>
  <c r="L24" i="3"/>
  <c r="K11" i="3"/>
  <c r="I12" i="3"/>
  <c r="K13" i="3"/>
  <c r="I14" i="3"/>
  <c r="K15" i="3"/>
  <c r="I16" i="3"/>
  <c r="K17" i="3"/>
  <c r="I18" i="3"/>
  <c r="K19" i="3"/>
  <c r="I20" i="3"/>
  <c r="K21" i="3"/>
  <c r="I22" i="3"/>
  <c r="K23" i="3"/>
  <c r="I24" i="3"/>
  <c r="L157" i="2"/>
  <c r="L153" i="2"/>
  <c r="L158" i="2"/>
  <c r="L154" i="2"/>
  <c r="L150" i="2"/>
  <c r="L159" i="2"/>
  <c r="L155" i="2"/>
  <c r="L151" i="2"/>
  <c r="L160" i="2"/>
  <c r="L156" i="2"/>
  <c r="L152" i="2"/>
  <c r="L149" i="2"/>
  <c r="L145" i="2"/>
  <c r="L146" i="2"/>
  <c r="L147" i="2"/>
  <c r="L143" i="2"/>
  <c r="L148" i="2"/>
  <c r="L144" i="2"/>
  <c r="L140" i="2"/>
  <c r="L142" i="2"/>
  <c r="L137" i="2"/>
  <c r="L133" i="2"/>
  <c r="L138" i="2"/>
  <c r="L134" i="2"/>
  <c r="L135" i="2"/>
  <c r="L131" i="2"/>
  <c r="L141" i="2"/>
  <c r="L139" i="2"/>
  <c r="L136" i="2"/>
  <c r="L132" i="2"/>
  <c r="L129" i="2"/>
  <c r="L125" i="2"/>
  <c r="L121" i="2"/>
  <c r="L130" i="2"/>
  <c r="L126" i="2"/>
  <c r="L122" i="2"/>
  <c r="L127" i="2"/>
  <c r="L123" i="2"/>
  <c r="L119" i="2"/>
  <c r="L115" i="2"/>
  <c r="L111" i="2"/>
  <c r="L128" i="2"/>
  <c r="L124" i="2"/>
  <c r="L120" i="2"/>
  <c r="L116" i="2"/>
  <c r="L112" i="2"/>
  <c r="L118" i="2"/>
  <c r="L110" i="2"/>
  <c r="L106" i="2"/>
  <c r="L113" i="2"/>
  <c r="L107" i="2"/>
  <c r="L114" i="2"/>
  <c r="L108" i="2"/>
  <c r="L104" i="2"/>
  <c r="L100" i="2"/>
  <c r="L96" i="2"/>
  <c r="L117" i="2"/>
  <c r="L109" i="2"/>
  <c r="L105" i="2"/>
  <c r="L101" i="2"/>
  <c r="L97" i="2"/>
  <c r="L103" i="2"/>
  <c r="L95" i="2"/>
  <c r="L93" i="2"/>
  <c r="L89" i="2"/>
  <c r="L85" i="2"/>
  <c r="L81" i="2"/>
  <c r="L77" i="2"/>
  <c r="L98" i="2"/>
  <c r="L90" i="2"/>
  <c r="L86" i="2"/>
  <c r="L82" i="2"/>
  <c r="L78" i="2"/>
  <c r="L99" i="2"/>
  <c r="L91" i="2"/>
  <c r="L87" i="2"/>
  <c r="L83" i="2"/>
  <c r="L79" i="2"/>
  <c r="L102" i="2"/>
  <c r="L94" i="2"/>
  <c r="L92" i="2"/>
  <c r="L88" i="2"/>
  <c r="L84" i="2"/>
  <c r="L80" i="2"/>
  <c r="L74" i="2"/>
  <c r="L70" i="2"/>
  <c r="L66" i="2"/>
  <c r="L62" i="2"/>
  <c r="L58" i="2"/>
  <c r="L75" i="2"/>
  <c r="L71" i="2"/>
  <c r="L67" i="2"/>
  <c r="L63" i="2"/>
  <c r="L59" i="2"/>
  <c r="L55" i="2"/>
  <c r="L76" i="2"/>
  <c r="L72" i="2"/>
  <c r="L68" i="2"/>
  <c r="L64" i="2"/>
  <c r="L60" i="2"/>
  <c r="L56" i="2"/>
  <c r="L73" i="2"/>
  <c r="L69" i="2"/>
  <c r="L65" i="2"/>
  <c r="L61" i="2"/>
  <c r="L57" i="2"/>
  <c r="L52" i="2"/>
  <c r="L48" i="2"/>
  <c r="L44" i="2"/>
  <c r="L40" i="2"/>
  <c r="L36" i="2"/>
  <c r="L53" i="2"/>
  <c r="L49" i="2"/>
  <c r="L45" i="2"/>
  <c r="L41" i="2"/>
  <c r="L37" i="2"/>
  <c r="L33" i="2"/>
  <c r="L54" i="2"/>
  <c r="L50" i="2"/>
  <c r="L46" i="2"/>
  <c r="L42" i="2"/>
  <c r="L38" i="2"/>
  <c r="L34" i="2"/>
  <c r="L51" i="2"/>
  <c r="L47" i="2"/>
  <c r="L43" i="2"/>
  <c r="L39" i="2"/>
  <c r="L35" i="2"/>
  <c r="K11" i="2"/>
  <c r="L12" i="2"/>
  <c r="I13" i="2"/>
  <c r="J14" i="2"/>
  <c r="K15" i="2"/>
  <c r="L16" i="2"/>
  <c r="I17" i="2"/>
  <c r="J18" i="2"/>
  <c r="K19" i="2"/>
  <c r="L20" i="2"/>
  <c r="I21" i="2"/>
  <c r="J22" i="2"/>
  <c r="K23" i="2"/>
  <c r="L24" i="2"/>
  <c r="I25" i="2"/>
  <c r="J26" i="2"/>
  <c r="K27" i="2"/>
  <c r="L28" i="2"/>
  <c r="I29" i="2"/>
  <c r="J30" i="2"/>
  <c r="K31" i="2"/>
  <c r="I158" i="2"/>
  <c r="I154" i="2"/>
  <c r="I159" i="2"/>
  <c r="I155" i="2"/>
  <c r="I151" i="2"/>
  <c r="I160" i="2"/>
  <c r="I156" i="2"/>
  <c r="I152" i="2"/>
  <c r="I157" i="2"/>
  <c r="I153" i="2"/>
  <c r="I150" i="2"/>
  <c r="I146" i="2"/>
  <c r="I147" i="2"/>
  <c r="I148" i="2"/>
  <c r="I144" i="2"/>
  <c r="I140" i="2"/>
  <c r="I149" i="2"/>
  <c r="I145" i="2"/>
  <c r="I141" i="2"/>
  <c r="I138" i="2"/>
  <c r="I134" i="2"/>
  <c r="I142" i="2"/>
  <c r="I139" i="2"/>
  <c r="I135" i="2"/>
  <c r="I131" i="2"/>
  <c r="I143" i="2"/>
  <c r="I136" i="2"/>
  <c r="I132" i="2"/>
  <c r="I137" i="2"/>
  <c r="I133" i="2"/>
  <c r="I130" i="2"/>
  <c r="I126" i="2"/>
  <c r="I122" i="2"/>
  <c r="I127" i="2"/>
  <c r="I123" i="2"/>
  <c r="I128" i="2"/>
  <c r="I124" i="2"/>
  <c r="I120" i="2"/>
  <c r="I116" i="2"/>
  <c r="I112" i="2"/>
  <c r="I129" i="2"/>
  <c r="I125" i="2"/>
  <c r="I121" i="2"/>
  <c r="I117" i="2"/>
  <c r="I113" i="2"/>
  <c r="I115" i="2"/>
  <c r="I107" i="2"/>
  <c r="I118" i="2"/>
  <c r="I108" i="2"/>
  <c r="I104" i="2"/>
  <c r="I119" i="2"/>
  <c r="I111" i="2"/>
  <c r="I109" i="2"/>
  <c r="I105" i="2"/>
  <c r="I101" i="2"/>
  <c r="I97" i="2"/>
  <c r="I114" i="2"/>
  <c r="I110" i="2"/>
  <c r="I106" i="2"/>
  <c r="I102" i="2"/>
  <c r="I98" i="2"/>
  <c r="I94" i="2"/>
  <c r="I100" i="2"/>
  <c r="I90" i="2"/>
  <c r="I86" i="2"/>
  <c r="I82" i="2"/>
  <c r="I78" i="2"/>
  <c r="I103" i="2"/>
  <c r="I95" i="2"/>
  <c r="I91" i="2"/>
  <c r="I87" i="2"/>
  <c r="I83" i="2"/>
  <c r="I79" i="2"/>
  <c r="I96" i="2"/>
  <c r="I92" i="2"/>
  <c r="I88" i="2"/>
  <c r="I84" i="2"/>
  <c r="I80" i="2"/>
  <c r="I99" i="2"/>
  <c r="I93" i="2"/>
  <c r="I89" i="2"/>
  <c r="I85" i="2"/>
  <c r="I81" i="2"/>
  <c r="I77" i="2"/>
  <c r="I75" i="2"/>
  <c r="I71" i="2"/>
  <c r="I67" i="2"/>
  <c r="I63" i="2"/>
  <c r="I59" i="2"/>
  <c r="I55" i="2"/>
  <c r="I76" i="2"/>
  <c r="I72" i="2"/>
  <c r="I68" i="2"/>
  <c r="I64" i="2"/>
  <c r="I60" i="2"/>
  <c r="I56" i="2"/>
  <c r="I73" i="2"/>
  <c r="I69" i="2"/>
  <c r="I65" i="2"/>
  <c r="I61" i="2"/>
  <c r="I57" i="2"/>
  <c r="I74" i="2"/>
  <c r="I70" i="2"/>
  <c r="I66" i="2"/>
  <c r="I62" i="2"/>
  <c r="I58" i="2"/>
  <c r="I53" i="2"/>
  <c r="I49" i="2"/>
  <c r="I45" i="2"/>
  <c r="I41" i="2"/>
  <c r="I37" i="2"/>
  <c r="I33" i="2"/>
  <c r="I54" i="2"/>
  <c r="I50" i="2"/>
  <c r="I46" i="2"/>
  <c r="I42" i="2"/>
  <c r="I38" i="2"/>
  <c r="I34" i="2"/>
  <c r="I51" i="2"/>
  <c r="I47" i="2"/>
  <c r="I43" i="2"/>
  <c r="I39" i="2"/>
  <c r="I35" i="2"/>
  <c r="I52" i="2"/>
  <c r="I48" i="2"/>
  <c r="I44" i="2"/>
  <c r="I40" i="2"/>
  <c r="I36" i="2"/>
  <c r="L11" i="2"/>
  <c r="I12" i="2"/>
  <c r="J13" i="2"/>
  <c r="K14" i="2"/>
  <c r="L15" i="2"/>
  <c r="I16" i="2"/>
  <c r="J17" i="2"/>
  <c r="K18" i="2"/>
  <c r="L19" i="2"/>
  <c r="I20" i="2"/>
  <c r="J21" i="2"/>
  <c r="K22" i="2"/>
  <c r="L23" i="2"/>
  <c r="I24" i="2"/>
  <c r="J25" i="2"/>
  <c r="K26" i="2"/>
  <c r="L27" i="2"/>
  <c r="I28" i="2"/>
  <c r="K30" i="2"/>
  <c r="L31" i="2"/>
  <c r="L32" i="2"/>
  <c r="J159" i="2"/>
  <c r="J155" i="2"/>
  <c r="J151" i="2"/>
  <c r="J160" i="2"/>
  <c r="J156" i="2"/>
  <c r="J152" i="2"/>
  <c r="J157" i="2"/>
  <c r="J153" i="2"/>
  <c r="J158" i="2"/>
  <c r="J154" i="2"/>
  <c r="J150" i="2"/>
  <c r="J147" i="2"/>
  <c r="J148" i="2"/>
  <c r="J144" i="2"/>
  <c r="J149" i="2"/>
  <c r="J145" i="2"/>
  <c r="J141" i="2"/>
  <c r="J146" i="2"/>
  <c r="J142" i="2"/>
  <c r="J140" i="2"/>
  <c r="J139" i="2"/>
  <c r="J135" i="2"/>
  <c r="J131" i="2"/>
  <c r="J143" i="2"/>
  <c r="J136" i="2"/>
  <c r="J132" i="2"/>
  <c r="J137" i="2"/>
  <c r="J133" i="2"/>
  <c r="J138" i="2"/>
  <c r="J134" i="2"/>
  <c r="J127" i="2"/>
  <c r="J123" i="2"/>
  <c r="J128" i="2"/>
  <c r="J124" i="2"/>
  <c r="J120" i="2"/>
  <c r="J129" i="2"/>
  <c r="J125" i="2"/>
  <c r="J121" i="2"/>
  <c r="J117" i="2"/>
  <c r="J113" i="2"/>
  <c r="J130" i="2"/>
  <c r="J126" i="2"/>
  <c r="J122" i="2"/>
  <c r="J118" i="2"/>
  <c r="J114" i="2"/>
  <c r="J116" i="2"/>
  <c r="J108" i="2"/>
  <c r="J104" i="2"/>
  <c r="J119" i="2"/>
  <c r="J111" i="2"/>
  <c r="J109" i="2"/>
  <c r="J105" i="2"/>
  <c r="J112" i="2"/>
  <c r="J110" i="2"/>
  <c r="J106" i="2"/>
  <c r="J102" i="2"/>
  <c r="J98" i="2"/>
  <c r="J94" i="2"/>
  <c r="J115" i="2"/>
  <c r="J107" i="2"/>
  <c r="J103" i="2"/>
  <c r="J99" i="2"/>
  <c r="J95" i="2"/>
  <c r="J101" i="2"/>
  <c r="J91" i="2"/>
  <c r="J87" i="2"/>
  <c r="J83" i="2"/>
  <c r="J79" i="2"/>
  <c r="J96" i="2"/>
  <c r="J92" i="2"/>
  <c r="J88" i="2"/>
  <c r="J84" i="2"/>
  <c r="J80" i="2"/>
  <c r="J97" i="2"/>
  <c r="J93" i="2"/>
  <c r="J89" i="2"/>
  <c r="J85" i="2"/>
  <c r="J81" i="2"/>
  <c r="J77" i="2"/>
  <c r="J100" i="2"/>
  <c r="J90" i="2"/>
  <c r="J86" i="2"/>
  <c r="J82" i="2"/>
  <c r="J78" i="2"/>
  <c r="J76" i="2"/>
  <c r="J72" i="2"/>
  <c r="J68" i="2"/>
  <c r="J64" i="2"/>
  <c r="J60" i="2"/>
  <c r="J56" i="2"/>
  <c r="J73" i="2"/>
  <c r="J69" i="2"/>
  <c r="J65" i="2"/>
  <c r="J61" i="2"/>
  <c r="J57" i="2"/>
  <c r="J74" i="2"/>
  <c r="J70" i="2"/>
  <c r="J66" i="2"/>
  <c r="J62" i="2"/>
  <c r="J58" i="2"/>
  <c r="J75" i="2"/>
  <c r="J71" i="2"/>
  <c r="J67" i="2"/>
  <c r="J63" i="2"/>
  <c r="J59" i="2"/>
  <c r="J55" i="2"/>
  <c r="J54" i="2"/>
  <c r="J50" i="2"/>
  <c r="J46" i="2"/>
  <c r="J42" i="2"/>
  <c r="J38" i="2"/>
  <c r="J34" i="2"/>
  <c r="J51" i="2"/>
  <c r="J47" i="2"/>
  <c r="J43" i="2"/>
  <c r="J39" i="2"/>
  <c r="J35" i="2"/>
  <c r="J52" i="2"/>
  <c r="J48" i="2"/>
  <c r="J44" i="2"/>
  <c r="J40" i="2"/>
  <c r="J36" i="2"/>
  <c r="J32" i="2"/>
  <c r="J53" i="2"/>
  <c r="J49" i="2"/>
  <c r="J45" i="2"/>
  <c r="J41" i="2"/>
  <c r="J37" i="2"/>
  <c r="J33" i="2"/>
  <c r="I11" i="2"/>
  <c r="J12" i="2"/>
  <c r="K13" i="2"/>
  <c r="L14" i="2"/>
  <c r="I15" i="2"/>
  <c r="J16" i="2"/>
  <c r="K17" i="2"/>
  <c r="L18" i="2"/>
  <c r="I19" i="2"/>
  <c r="J20" i="2"/>
  <c r="K21" i="2"/>
  <c r="L22" i="2"/>
  <c r="I23" i="2"/>
  <c r="J24" i="2"/>
  <c r="K25" i="2"/>
  <c r="L26" i="2"/>
  <c r="I27" i="2"/>
  <c r="J28" i="2"/>
  <c r="L30" i="2"/>
  <c r="I31" i="2"/>
  <c r="K160" i="2"/>
  <c r="K156" i="2"/>
  <c r="K152" i="2"/>
  <c r="K157" i="2"/>
  <c r="K153" i="2"/>
  <c r="K158" i="2"/>
  <c r="K154" i="2"/>
  <c r="K150" i="2"/>
  <c r="K159" i="2"/>
  <c r="K155" i="2"/>
  <c r="K151" i="2"/>
  <c r="K148" i="2"/>
  <c r="K144" i="2"/>
  <c r="K149" i="2"/>
  <c r="K145" i="2"/>
  <c r="K146" i="2"/>
  <c r="K142" i="2"/>
  <c r="K147" i="2"/>
  <c r="K143" i="2"/>
  <c r="K139" i="2"/>
  <c r="K141" i="2"/>
  <c r="K136" i="2"/>
  <c r="K132" i="2"/>
  <c r="K137" i="2"/>
  <c r="K133" i="2"/>
  <c r="K138" i="2"/>
  <c r="K134" i="2"/>
  <c r="K140" i="2"/>
  <c r="K135" i="2"/>
  <c r="K131" i="2"/>
  <c r="K128" i="2"/>
  <c r="K124" i="2"/>
  <c r="K120" i="2"/>
  <c r="K129" i="2"/>
  <c r="K125" i="2"/>
  <c r="K121" i="2"/>
  <c r="K130" i="2"/>
  <c r="K126" i="2"/>
  <c r="K122" i="2"/>
  <c r="K118" i="2"/>
  <c r="K114" i="2"/>
  <c r="K127" i="2"/>
  <c r="K123" i="2"/>
  <c r="K119" i="2"/>
  <c r="K115" i="2"/>
  <c r="K111" i="2"/>
  <c r="K117" i="2"/>
  <c r="K109" i="2"/>
  <c r="K105" i="2"/>
  <c r="K112" i="2"/>
  <c r="K110" i="2"/>
  <c r="K106" i="2"/>
  <c r="K113" i="2"/>
  <c r="K107" i="2"/>
  <c r="K103" i="2"/>
  <c r="K99" i="2"/>
  <c r="K95" i="2"/>
  <c r="K116" i="2"/>
  <c r="K108" i="2"/>
  <c r="K104" i="2"/>
  <c r="K100" i="2"/>
  <c r="K96" i="2"/>
  <c r="K102" i="2"/>
  <c r="K94" i="2"/>
  <c r="K92" i="2"/>
  <c r="K88" i="2"/>
  <c r="K84" i="2"/>
  <c r="K80" i="2"/>
  <c r="K97" i="2"/>
  <c r="K93" i="2"/>
  <c r="K89" i="2"/>
  <c r="K85" i="2"/>
  <c r="K81" i="2"/>
  <c r="K77" i="2"/>
  <c r="K98" i="2"/>
  <c r="K90" i="2"/>
  <c r="K86" i="2"/>
  <c r="K82" i="2"/>
  <c r="K78" i="2"/>
  <c r="K101" i="2"/>
  <c r="K91" i="2"/>
  <c r="K87" i="2"/>
  <c r="K83" i="2"/>
  <c r="K79" i="2"/>
  <c r="K73" i="2"/>
  <c r="K69" i="2"/>
  <c r="K65" i="2"/>
  <c r="K61" i="2"/>
  <c r="K57" i="2"/>
  <c r="K74" i="2"/>
  <c r="K70" i="2"/>
  <c r="K66" i="2"/>
  <c r="K62" i="2"/>
  <c r="K58" i="2"/>
  <c r="K75" i="2"/>
  <c r="K71" i="2"/>
  <c r="K67" i="2"/>
  <c r="K63" i="2"/>
  <c r="K59" i="2"/>
  <c r="K55" i="2"/>
  <c r="K76" i="2"/>
  <c r="K72" i="2"/>
  <c r="K68" i="2"/>
  <c r="K64" i="2"/>
  <c r="K60" i="2"/>
  <c r="K56" i="2"/>
  <c r="K51" i="2"/>
  <c r="K47" i="2"/>
  <c r="K43" i="2"/>
  <c r="K39" i="2"/>
  <c r="K35" i="2"/>
  <c r="K52" i="2"/>
  <c r="K48" i="2"/>
  <c r="K44" i="2"/>
  <c r="K40" i="2"/>
  <c r="K36" i="2"/>
  <c r="K32" i="2"/>
  <c r="K53" i="2"/>
  <c r="K49" i="2"/>
  <c r="K45" i="2"/>
  <c r="K41" i="2"/>
  <c r="K37" i="2"/>
  <c r="K33" i="2"/>
  <c r="K54" i="2"/>
  <c r="K50" i="2"/>
  <c r="K46" i="2"/>
  <c r="K42" i="2"/>
  <c r="K38" i="2"/>
  <c r="K34" i="2"/>
  <c r="J11" i="2"/>
  <c r="K12" i="2"/>
  <c r="L13" i="2"/>
  <c r="I14" i="2"/>
  <c r="J15" i="2"/>
  <c r="K16" i="2"/>
  <c r="L17" i="2"/>
  <c r="I18" i="2"/>
  <c r="J19" i="2"/>
  <c r="K20" i="2"/>
  <c r="L21" i="2"/>
  <c r="I22" i="2"/>
  <c r="J23" i="2"/>
  <c r="K24" i="2"/>
  <c r="L25" i="2"/>
  <c r="I26" i="2"/>
  <c r="J27" i="2"/>
  <c r="K28" i="2"/>
  <c r="L29" i="2"/>
  <c r="I30" i="2"/>
  <c r="J31" i="2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P19" i="3" l="1"/>
  <c r="O19" i="3"/>
  <c r="N19" i="3"/>
  <c r="P15" i="3"/>
  <c r="O15" i="3"/>
  <c r="N15" i="3"/>
  <c r="P11" i="3"/>
  <c r="O11" i="3"/>
  <c r="N11" i="3"/>
  <c r="P25" i="3"/>
  <c r="O25" i="3"/>
  <c r="N25" i="3"/>
  <c r="P33" i="3"/>
  <c r="O33" i="3"/>
  <c r="N33" i="3"/>
  <c r="P41" i="3"/>
  <c r="O41" i="3"/>
  <c r="N41" i="3"/>
  <c r="P49" i="3"/>
  <c r="O49" i="3"/>
  <c r="N49" i="3"/>
  <c r="O30" i="3"/>
  <c r="N30" i="3"/>
  <c r="P30" i="3"/>
  <c r="O38" i="3"/>
  <c r="N38" i="3"/>
  <c r="P38" i="3"/>
  <c r="O46" i="3"/>
  <c r="N46" i="3"/>
  <c r="P46" i="3"/>
  <c r="N52" i="3"/>
  <c r="P52" i="3"/>
  <c r="O52" i="3"/>
  <c r="P60" i="3"/>
  <c r="O60" i="3"/>
  <c r="N60" i="3"/>
  <c r="P68" i="3"/>
  <c r="O68" i="3"/>
  <c r="N68" i="3"/>
  <c r="P79" i="3"/>
  <c r="N79" i="3"/>
  <c r="O79" i="3"/>
  <c r="N59" i="3"/>
  <c r="P59" i="3"/>
  <c r="O59" i="3"/>
  <c r="N67" i="3"/>
  <c r="P67" i="3"/>
  <c r="O67" i="3"/>
  <c r="N75" i="3"/>
  <c r="P75" i="3"/>
  <c r="O75" i="3"/>
  <c r="O76" i="3"/>
  <c r="N76" i="3"/>
  <c r="P76" i="3"/>
  <c r="O84" i="3"/>
  <c r="N84" i="3"/>
  <c r="P84" i="3"/>
  <c r="P92" i="3"/>
  <c r="O92" i="3"/>
  <c r="N92" i="3"/>
  <c r="P105" i="3"/>
  <c r="O105" i="3"/>
  <c r="N105" i="3"/>
  <c r="O93" i="3"/>
  <c r="N93" i="3"/>
  <c r="P93" i="3"/>
  <c r="P103" i="3"/>
  <c r="O103" i="3"/>
  <c r="N103" i="3"/>
  <c r="N104" i="3"/>
  <c r="P104" i="3"/>
  <c r="O104" i="3"/>
  <c r="P112" i="3"/>
  <c r="O112" i="3"/>
  <c r="N112" i="3"/>
  <c r="P124" i="3"/>
  <c r="O124" i="3"/>
  <c r="N124" i="3"/>
  <c r="N113" i="3"/>
  <c r="P113" i="3"/>
  <c r="O113" i="3"/>
  <c r="N115" i="3"/>
  <c r="P115" i="3"/>
  <c r="O115" i="3"/>
  <c r="N123" i="3"/>
  <c r="P123" i="3"/>
  <c r="O123" i="3"/>
  <c r="P131" i="3"/>
  <c r="O131" i="3"/>
  <c r="N131" i="3"/>
  <c r="N126" i="3"/>
  <c r="P126" i="3"/>
  <c r="O126" i="3"/>
  <c r="N134" i="3"/>
  <c r="P134" i="3"/>
  <c r="O134" i="3"/>
  <c r="P142" i="3"/>
  <c r="O142" i="3"/>
  <c r="N142" i="3"/>
  <c r="O143" i="3"/>
  <c r="N143" i="3"/>
  <c r="P143" i="3"/>
  <c r="O149" i="3"/>
  <c r="N149" i="3"/>
  <c r="P149" i="3"/>
  <c r="P157" i="3"/>
  <c r="O157" i="3"/>
  <c r="N157" i="3"/>
  <c r="O154" i="3"/>
  <c r="N154" i="3"/>
  <c r="P154" i="3"/>
  <c r="N22" i="3"/>
  <c r="P22" i="3"/>
  <c r="O22" i="3"/>
  <c r="N18" i="3"/>
  <c r="P18" i="3"/>
  <c r="O18" i="3"/>
  <c r="N14" i="3"/>
  <c r="P14" i="3"/>
  <c r="O14" i="3"/>
  <c r="P27" i="3"/>
  <c r="O27" i="3"/>
  <c r="N27" i="3"/>
  <c r="P35" i="3"/>
  <c r="O35" i="3"/>
  <c r="N35" i="3"/>
  <c r="P43" i="3"/>
  <c r="O43" i="3"/>
  <c r="N43" i="3"/>
  <c r="P53" i="3"/>
  <c r="O53" i="3"/>
  <c r="N53" i="3"/>
  <c r="O32" i="3"/>
  <c r="N32" i="3"/>
  <c r="P32" i="3"/>
  <c r="O40" i="3"/>
  <c r="N40" i="3"/>
  <c r="P40" i="3"/>
  <c r="N48" i="3"/>
  <c r="P48" i="3"/>
  <c r="O48" i="3"/>
  <c r="O54" i="3"/>
  <c r="N54" i="3"/>
  <c r="P54" i="3"/>
  <c r="P62" i="3"/>
  <c r="O62" i="3"/>
  <c r="N62" i="3"/>
  <c r="P70" i="3"/>
  <c r="O70" i="3"/>
  <c r="N70" i="3"/>
  <c r="P83" i="3"/>
  <c r="N83" i="3"/>
  <c r="O83" i="3"/>
  <c r="N61" i="3"/>
  <c r="P61" i="3"/>
  <c r="O61" i="3"/>
  <c r="N69" i="3"/>
  <c r="P69" i="3"/>
  <c r="O69" i="3"/>
  <c r="P77" i="3"/>
  <c r="O77" i="3"/>
  <c r="N77" i="3"/>
  <c r="O78" i="3"/>
  <c r="N78" i="3"/>
  <c r="P78" i="3"/>
  <c r="P86" i="3"/>
  <c r="O86" i="3"/>
  <c r="N86" i="3"/>
  <c r="P94" i="3"/>
  <c r="O94" i="3"/>
  <c r="N94" i="3"/>
  <c r="O87" i="3"/>
  <c r="N87" i="3"/>
  <c r="P87" i="3"/>
  <c r="O95" i="3"/>
  <c r="N95" i="3"/>
  <c r="P95" i="3"/>
  <c r="N98" i="3"/>
  <c r="O98" i="3"/>
  <c r="P98" i="3"/>
  <c r="O106" i="3"/>
  <c r="N106" i="3"/>
  <c r="P106" i="3"/>
  <c r="P114" i="3"/>
  <c r="O114" i="3"/>
  <c r="N114" i="3"/>
  <c r="N107" i="3"/>
  <c r="P107" i="3"/>
  <c r="O107" i="3"/>
  <c r="P118" i="3"/>
  <c r="O118" i="3"/>
  <c r="N118" i="3"/>
  <c r="N117" i="3"/>
  <c r="P117" i="3"/>
  <c r="O117" i="3"/>
  <c r="P125" i="3"/>
  <c r="O125" i="3"/>
  <c r="N125" i="3"/>
  <c r="P133" i="3"/>
  <c r="O133" i="3"/>
  <c r="N133" i="3"/>
  <c r="N128" i="3"/>
  <c r="P128" i="3"/>
  <c r="O128" i="3"/>
  <c r="O136" i="3"/>
  <c r="N136" i="3"/>
  <c r="P136" i="3"/>
  <c r="P144" i="3"/>
  <c r="O144" i="3"/>
  <c r="N144" i="3"/>
  <c r="O145" i="3"/>
  <c r="N145" i="3"/>
  <c r="P145" i="3"/>
  <c r="P151" i="3"/>
  <c r="O151" i="3"/>
  <c r="N151" i="3"/>
  <c r="P159" i="3"/>
  <c r="O159" i="3"/>
  <c r="N159" i="3"/>
  <c r="O156" i="3"/>
  <c r="N156" i="3"/>
  <c r="P156" i="3"/>
  <c r="P21" i="3"/>
  <c r="O21" i="3"/>
  <c r="N21" i="3"/>
  <c r="P17" i="3"/>
  <c r="O17" i="3"/>
  <c r="N17" i="3"/>
  <c r="P13" i="3"/>
  <c r="O13" i="3"/>
  <c r="N13" i="3"/>
  <c r="P29" i="3"/>
  <c r="O29" i="3"/>
  <c r="N29" i="3"/>
  <c r="P37" i="3"/>
  <c r="O37" i="3"/>
  <c r="N37" i="3"/>
  <c r="P45" i="3"/>
  <c r="O45" i="3"/>
  <c r="N45" i="3"/>
  <c r="O26" i="3"/>
  <c r="N26" i="3"/>
  <c r="P26" i="3"/>
  <c r="O34" i="3"/>
  <c r="N34" i="3"/>
  <c r="P34" i="3"/>
  <c r="O42" i="3"/>
  <c r="N42" i="3"/>
  <c r="P42" i="3"/>
  <c r="P51" i="3"/>
  <c r="O51" i="3"/>
  <c r="N51" i="3"/>
  <c r="P56" i="3"/>
  <c r="O56" i="3"/>
  <c r="N56" i="3"/>
  <c r="P64" i="3"/>
  <c r="O64" i="3"/>
  <c r="N64" i="3"/>
  <c r="P72" i="3"/>
  <c r="O72" i="3"/>
  <c r="N72" i="3"/>
  <c r="N55" i="3"/>
  <c r="P55" i="3"/>
  <c r="O55" i="3"/>
  <c r="N63" i="3"/>
  <c r="P63" i="3"/>
  <c r="O63" i="3"/>
  <c r="N71" i="3"/>
  <c r="P71" i="3"/>
  <c r="O71" i="3"/>
  <c r="P81" i="3"/>
  <c r="O81" i="3"/>
  <c r="N81" i="3"/>
  <c r="O80" i="3"/>
  <c r="N80" i="3"/>
  <c r="P80" i="3"/>
  <c r="P88" i="3"/>
  <c r="O88" i="3"/>
  <c r="N88" i="3"/>
  <c r="P96" i="3"/>
  <c r="O96" i="3"/>
  <c r="N96" i="3"/>
  <c r="O89" i="3"/>
  <c r="N89" i="3"/>
  <c r="P89" i="3"/>
  <c r="P97" i="3"/>
  <c r="O97" i="3"/>
  <c r="N97" i="3"/>
  <c r="N100" i="3"/>
  <c r="P100" i="3"/>
  <c r="O100" i="3"/>
  <c r="P108" i="3"/>
  <c r="O108" i="3"/>
  <c r="N108" i="3"/>
  <c r="P116" i="3"/>
  <c r="O116" i="3"/>
  <c r="N116" i="3"/>
  <c r="N109" i="3"/>
  <c r="P109" i="3"/>
  <c r="O109" i="3"/>
  <c r="P122" i="3"/>
  <c r="O122" i="3"/>
  <c r="N122" i="3"/>
  <c r="N119" i="3"/>
  <c r="P119" i="3"/>
  <c r="O119" i="3"/>
  <c r="P127" i="3"/>
  <c r="O127" i="3"/>
  <c r="N127" i="3"/>
  <c r="P135" i="3"/>
  <c r="O135" i="3"/>
  <c r="N135" i="3"/>
  <c r="N130" i="3"/>
  <c r="P130" i="3"/>
  <c r="O130" i="3"/>
  <c r="O138" i="3"/>
  <c r="N138" i="3"/>
  <c r="P138" i="3"/>
  <c r="P146" i="3"/>
  <c r="O146" i="3"/>
  <c r="N146" i="3"/>
  <c r="O147" i="3"/>
  <c r="N147" i="3"/>
  <c r="P147" i="3"/>
  <c r="P153" i="3"/>
  <c r="O153" i="3"/>
  <c r="N153" i="3"/>
  <c r="O150" i="3"/>
  <c r="N150" i="3"/>
  <c r="P150" i="3"/>
  <c r="O158" i="3"/>
  <c r="N158" i="3"/>
  <c r="P158" i="3"/>
  <c r="P24" i="3"/>
  <c r="O24" i="3"/>
  <c r="N24" i="3"/>
  <c r="N20" i="3"/>
  <c r="P20" i="3"/>
  <c r="O20" i="3"/>
  <c r="N16" i="3"/>
  <c r="P16" i="3"/>
  <c r="O16" i="3"/>
  <c r="N12" i="3"/>
  <c r="P12" i="3"/>
  <c r="O12" i="3"/>
  <c r="O23" i="3"/>
  <c r="N23" i="3"/>
  <c r="P23" i="3"/>
  <c r="P31" i="3"/>
  <c r="O31" i="3"/>
  <c r="N31" i="3"/>
  <c r="P39" i="3"/>
  <c r="O39" i="3"/>
  <c r="N39" i="3"/>
  <c r="P47" i="3"/>
  <c r="O47" i="3"/>
  <c r="N47" i="3"/>
  <c r="O28" i="3"/>
  <c r="N28" i="3"/>
  <c r="P28" i="3"/>
  <c r="O36" i="3"/>
  <c r="N36" i="3"/>
  <c r="P36" i="3"/>
  <c r="O44" i="3"/>
  <c r="N44" i="3"/>
  <c r="P44" i="3"/>
  <c r="N50" i="3"/>
  <c r="O50" i="3"/>
  <c r="P50" i="3"/>
  <c r="P58" i="3"/>
  <c r="O58" i="3"/>
  <c r="N58" i="3"/>
  <c r="P66" i="3"/>
  <c r="O66" i="3"/>
  <c r="N66" i="3"/>
  <c r="P74" i="3"/>
  <c r="O74" i="3"/>
  <c r="N74" i="3"/>
  <c r="N57" i="3"/>
  <c r="P57" i="3"/>
  <c r="O57" i="3"/>
  <c r="N65" i="3"/>
  <c r="P65" i="3"/>
  <c r="O65" i="3"/>
  <c r="N73" i="3"/>
  <c r="P73" i="3"/>
  <c r="O73" i="3"/>
  <c r="O85" i="3"/>
  <c r="N85" i="3"/>
  <c r="P85" i="3"/>
  <c r="O82" i="3"/>
  <c r="N82" i="3"/>
  <c r="P82" i="3"/>
  <c r="P90" i="3"/>
  <c r="O90" i="3"/>
  <c r="N90" i="3"/>
  <c r="P101" i="3"/>
  <c r="O101" i="3"/>
  <c r="N101" i="3"/>
  <c r="O91" i="3"/>
  <c r="N91" i="3"/>
  <c r="P91" i="3"/>
  <c r="P99" i="3"/>
  <c r="O99" i="3"/>
  <c r="N99" i="3"/>
  <c r="N102" i="3"/>
  <c r="O102" i="3"/>
  <c r="P102" i="3"/>
  <c r="P110" i="3"/>
  <c r="O110" i="3"/>
  <c r="N110" i="3"/>
  <c r="P120" i="3"/>
  <c r="O120" i="3"/>
  <c r="N120" i="3"/>
  <c r="N111" i="3"/>
  <c r="P111" i="3"/>
  <c r="O111" i="3"/>
  <c r="P139" i="3"/>
  <c r="O139" i="3"/>
  <c r="N139" i="3"/>
  <c r="N121" i="3"/>
  <c r="P121" i="3"/>
  <c r="O121" i="3"/>
  <c r="P129" i="3"/>
  <c r="O129" i="3"/>
  <c r="N129" i="3"/>
  <c r="P137" i="3"/>
  <c r="O137" i="3"/>
  <c r="N137" i="3"/>
  <c r="N132" i="3"/>
  <c r="P132" i="3"/>
  <c r="O132" i="3"/>
  <c r="O140" i="3"/>
  <c r="N140" i="3"/>
  <c r="P140" i="3"/>
  <c r="O141" i="3"/>
  <c r="N141" i="3"/>
  <c r="P141" i="3"/>
  <c r="O148" i="3"/>
  <c r="P148" i="3"/>
  <c r="N148" i="3"/>
  <c r="P155" i="3"/>
  <c r="O155" i="3"/>
  <c r="N155" i="3"/>
  <c r="O152" i="3"/>
  <c r="N152" i="3"/>
  <c r="P152" i="3"/>
  <c r="O160" i="3"/>
  <c r="N160" i="3"/>
  <c r="P160" i="3"/>
  <c r="P32" i="2"/>
  <c r="N26" i="2"/>
  <c r="Q26" i="2"/>
  <c r="P26" i="2"/>
  <c r="O26" i="2"/>
  <c r="N18" i="2"/>
  <c r="Q18" i="2"/>
  <c r="P18" i="2"/>
  <c r="O18" i="2"/>
  <c r="O31" i="2"/>
  <c r="P31" i="2"/>
  <c r="N31" i="2"/>
  <c r="Q31" i="2"/>
  <c r="P28" i="2"/>
  <c r="O28" i="2"/>
  <c r="N28" i="2"/>
  <c r="Q28" i="2"/>
  <c r="P24" i="2"/>
  <c r="O24" i="2"/>
  <c r="N24" i="2"/>
  <c r="Q24" i="2"/>
  <c r="P20" i="2"/>
  <c r="O20" i="2"/>
  <c r="N20" i="2"/>
  <c r="Q20" i="2"/>
  <c r="P16" i="2"/>
  <c r="O16" i="2"/>
  <c r="N16" i="2"/>
  <c r="Q16" i="2"/>
  <c r="P12" i="2"/>
  <c r="O12" i="2"/>
  <c r="N12" i="2"/>
  <c r="Q12" i="2"/>
  <c r="Q44" i="2"/>
  <c r="P44" i="2"/>
  <c r="O44" i="2"/>
  <c r="N44" i="2"/>
  <c r="P39" i="2"/>
  <c r="O39" i="2"/>
  <c r="N39" i="2"/>
  <c r="Q39" i="2"/>
  <c r="O34" i="2"/>
  <c r="N34" i="2"/>
  <c r="Q34" i="2"/>
  <c r="P34" i="2"/>
  <c r="O50" i="2"/>
  <c r="N50" i="2"/>
  <c r="Q50" i="2"/>
  <c r="P50" i="2"/>
  <c r="N41" i="2"/>
  <c r="Q41" i="2"/>
  <c r="P41" i="2"/>
  <c r="O41" i="2"/>
  <c r="Q58" i="2"/>
  <c r="P58" i="2"/>
  <c r="O58" i="2"/>
  <c r="N58" i="2"/>
  <c r="Q74" i="2"/>
  <c r="P74" i="2"/>
  <c r="O74" i="2"/>
  <c r="N74" i="2"/>
  <c r="P69" i="2"/>
  <c r="O69" i="2"/>
  <c r="N69" i="2"/>
  <c r="Q69" i="2"/>
  <c r="O64" i="2"/>
  <c r="N64" i="2"/>
  <c r="Q64" i="2"/>
  <c r="P64" i="2"/>
  <c r="N55" i="2"/>
  <c r="Q55" i="2"/>
  <c r="P55" i="2"/>
  <c r="O55" i="2"/>
  <c r="N71" i="2"/>
  <c r="Q71" i="2"/>
  <c r="P71" i="2"/>
  <c r="O71" i="2"/>
  <c r="Q85" i="2"/>
  <c r="P85" i="2"/>
  <c r="O85" i="2"/>
  <c r="N85" i="2"/>
  <c r="P80" i="2"/>
  <c r="O80" i="2"/>
  <c r="N80" i="2"/>
  <c r="Q80" i="2"/>
  <c r="Q96" i="2"/>
  <c r="P96" i="2"/>
  <c r="N96" i="2"/>
  <c r="O96" i="2"/>
  <c r="O91" i="2"/>
  <c r="N91" i="2"/>
  <c r="Q91" i="2"/>
  <c r="P91" i="2"/>
  <c r="N82" i="2"/>
  <c r="Q82" i="2"/>
  <c r="P82" i="2"/>
  <c r="O82" i="2"/>
  <c r="O94" i="2"/>
  <c r="N94" i="2"/>
  <c r="Q94" i="2"/>
  <c r="P94" i="2"/>
  <c r="Q110" i="2"/>
  <c r="P110" i="2"/>
  <c r="O110" i="2"/>
  <c r="N110" i="2"/>
  <c r="P105" i="2"/>
  <c r="O105" i="2"/>
  <c r="N105" i="2"/>
  <c r="Q105" i="2"/>
  <c r="O104" i="2"/>
  <c r="N104" i="2"/>
  <c r="Q104" i="2"/>
  <c r="P104" i="2"/>
  <c r="Q115" i="2"/>
  <c r="P115" i="2"/>
  <c r="O115" i="2"/>
  <c r="N115" i="2"/>
  <c r="Q125" i="2"/>
  <c r="P125" i="2"/>
  <c r="O125" i="2"/>
  <c r="N125" i="2"/>
  <c r="P120" i="2"/>
  <c r="O120" i="2"/>
  <c r="N120" i="2"/>
  <c r="Q120" i="2"/>
  <c r="O127" i="2"/>
  <c r="N127" i="2"/>
  <c r="Q127" i="2"/>
  <c r="P127" i="2"/>
  <c r="Q133" i="2"/>
  <c r="P133" i="2"/>
  <c r="O133" i="2"/>
  <c r="N133" i="2"/>
  <c r="Q143" i="2"/>
  <c r="P143" i="2"/>
  <c r="N143" i="2"/>
  <c r="O143" i="2"/>
  <c r="P142" i="2"/>
  <c r="O142" i="2"/>
  <c r="Q142" i="2"/>
  <c r="N142" i="2"/>
  <c r="Q145" i="2"/>
  <c r="P145" i="2"/>
  <c r="O145" i="2"/>
  <c r="N145" i="2"/>
  <c r="P148" i="2"/>
  <c r="O148" i="2"/>
  <c r="N148" i="2"/>
  <c r="Q148" i="2"/>
  <c r="Q153" i="2"/>
  <c r="P153" i="2"/>
  <c r="O153" i="2"/>
  <c r="N153" i="2"/>
  <c r="P160" i="2"/>
  <c r="O160" i="2"/>
  <c r="N160" i="2"/>
  <c r="Q160" i="2"/>
  <c r="N154" i="2"/>
  <c r="Q154" i="2"/>
  <c r="P154" i="2"/>
  <c r="O154" i="2"/>
  <c r="Q29" i="2"/>
  <c r="P29" i="2"/>
  <c r="O29" i="2"/>
  <c r="N29" i="2"/>
  <c r="Q25" i="2"/>
  <c r="P25" i="2"/>
  <c r="O25" i="2"/>
  <c r="N25" i="2"/>
  <c r="Q21" i="2"/>
  <c r="P21" i="2"/>
  <c r="O21" i="2"/>
  <c r="N21" i="2"/>
  <c r="Q17" i="2"/>
  <c r="P17" i="2"/>
  <c r="O17" i="2"/>
  <c r="N17" i="2"/>
  <c r="Q13" i="2"/>
  <c r="P13" i="2"/>
  <c r="O13" i="2"/>
  <c r="N13" i="2"/>
  <c r="Q32" i="2"/>
  <c r="N30" i="2"/>
  <c r="Q30" i="2"/>
  <c r="P30" i="2"/>
  <c r="O30" i="2"/>
  <c r="Q48" i="2"/>
  <c r="P48" i="2"/>
  <c r="O48" i="2"/>
  <c r="N48" i="2"/>
  <c r="P43" i="2"/>
  <c r="O43" i="2"/>
  <c r="N43" i="2"/>
  <c r="Q43" i="2"/>
  <c r="O38" i="2"/>
  <c r="N38" i="2"/>
  <c r="Q38" i="2"/>
  <c r="P38" i="2"/>
  <c r="P54" i="2"/>
  <c r="O54" i="2"/>
  <c r="Q54" i="2"/>
  <c r="N54" i="2"/>
  <c r="N45" i="2"/>
  <c r="Q45" i="2"/>
  <c r="P45" i="2"/>
  <c r="O45" i="2"/>
  <c r="Q62" i="2"/>
  <c r="P62" i="2"/>
  <c r="O62" i="2"/>
  <c r="N62" i="2"/>
  <c r="P57" i="2"/>
  <c r="O57" i="2"/>
  <c r="N57" i="2"/>
  <c r="Q57" i="2"/>
  <c r="P73" i="2"/>
  <c r="O73" i="2"/>
  <c r="N73" i="2"/>
  <c r="Q73" i="2"/>
  <c r="O68" i="2"/>
  <c r="N68" i="2"/>
  <c r="Q68" i="2"/>
  <c r="P68" i="2"/>
  <c r="N59" i="2"/>
  <c r="Q59" i="2"/>
  <c r="P59" i="2"/>
  <c r="O59" i="2"/>
  <c r="N75" i="2"/>
  <c r="Q75" i="2"/>
  <c r="P75" i="2"/>
  <c r="O75" i="2"/>
  <c r="Q89" i="2"/>
  <c r="P89" i="2"/>
  <c r="O89" i="2"/>
  <c r="N89" i="2"/>
  <c r="P84" i="2"/>
  <c r="O84" i="2"/>
  <c r="N84" i="2"/>
  <c r="Q84" i="2"/>
  <c r="O79" i="2"/>
  <c r="N79" i="2"/>
  <c r="Q79" i="2"/>
  <c r="P79" i="2"/>
  <c r="P95" i="2"/>
  <c r="O95" i="2"/>
  <c r="Q95" i="2"/>
  <c r="N95" i="2"/>
  <c r="N86" i="2"/>
  <c r="Q86" i="2"/>
  <c r="P86" i="2"/>
  <c r="O86" i="2"/>
  <c r="O98" i="2"/>
  <c r="N98" i="2"/>
  <c r="P98" i="2"/>
  <c r="Q98" i="2"/>
  <c r="P114" i="2"/>
  <c r="O114" i="2"/>
  <c r="Q114" i="2"/>
  <c r="N114" i="2"/>
  <c r="P109" i="2"/>
  <c r="O109" i="2"/>
  <c r="N109" i="2"/>
  <c r="Q109" i="2"/>
  <c r="O108" i="2"/>
  <c r="N108" i="2"/>
  <c r="Q108" i="2"/>
  <c r="P108" i="2"/>
  <c r="O113" i="2"/>
  <c r="N113" i="2"/>
  <c r="P113" i="2"/>
  <c r="Q113" i="2"/>
  <c r="Q129" i="2"/>
  <c r="P129" i="2"/>
  <c r="O129" i="2"/>
  <c r="N129" i="2"/>
  <c r="P124" i="2"/>
  <c r="O124" i="2"/>
  <c r="N124" i="2"/>
  <c r="Q124" i="2"/>
  <c r="N122" i="2"/>
  <c r="Q122" i="2"/>
  <c r="P122" i="2"/>
  <c r="O122" i="2"/>
  <c r="Q137" i="2"/>
  <c r="P137" i="2"/>
  <c r="O137" i="2"/>
  <c r="N137" i="2"/>
  <c r="O131" i="2"/>
  <c r="N131" i="2"/>
  <c r="Q131" i="2"/>
  <c r="P131" i="2"/>
  <c r="N134" i="2"/>
  <c r="Q134" i="2"/>
  <c r="P134" i="2"/>
  <c r="O134" i="2"/>
  <c r="Q149" i="2"/>
  <c r="P149" i="2"/>
  <c r="O149" i="2"/>
  <c r="N149" i="2"/>
  <c r="O147" i="2"/>
  <c r="N147" i="2"/>
  <c r="Q147" i="2"/>
  <c r="P147" i="2"/>
  <c r="Q157" i="2"/>
  <c r="P157" i="2"/>
  <c r="O157" i="2"/>
  <c r="N157" i="2"/>
  <c r="O151" i="2"/>
  <c r="N151" i="2"/>
  <c r="Q151" i="2"/>
  <c r="P151" i="2"/>
  <c r="N158" i="2"/>
  <c r="Q158" i="2"/>
  <c r="P158" i="2"/>
  <c r="O158" i="2"/>
  <c r="Q36" i="2"/>
  <c r="P36" i="2"/>
  <c r="O36" i="2"/>
  <c r="N36" i="2"/>
  <c r="Q52" i="2"/>
  <c r="P52" i="2"/>
  <c r="O52" i="2"/>
  <c r="N52" i="2"/>
  <c r="P47" i="2"/>
  <c r="O47" i="2"/>
  <c r="N47" i="2"/>
  <c r="Q47" i="2"/>
  <c r="O42" i="2"/>
  <c r="N42" i="2"/>
  <c r="Q42" i="2"/>
  <c r="P42" i="2"/>
  <c r="N33" i="2"/>
  <c r="Q33" i="2"/>
  <c r="P33" i="2"/>
  <c r="O33" i="2"/>
  <c r="N49" i="2"/>
  <c r="Q49" i="2"/>
  <c r="P49" i="2"/>
  <c r="O49" i="2"/>
  <c r="Q66" i="2"/>
  <c r="P66" i="2"/>
  <c r="O66" i="2"/>
  <c r="N66" i="2"/>
  <c r="P61" i="2"/>
  <c r="O61" i="2"/>
  <c r="N61" i="2"/>
  <c r="Q61" i="2"/>
  <c r="O56" i="2"/>
  <c r="N56" i="2"/>
  <c r="Q56" i="2"/>
  <c r="P56" i="2"/>
  <c r="O72" i="2"/>
  <c r="N72" i="2"/>
  <c r="Q72" i="2"/>
  <c r="P72" i="2"/>
  <c r="N63" i="2"/>
  <c r="Q63" i="2"/>
  <c r="P63" i="2"/>
  <c r="O63" i="2"/>
  <c r="Q77" i="2"/>
  <c r="P77" i="2"/>
  <c r="O77" i="2"/>
  <c r="N77" i="2"/>
  <c r="Q93" i="2"/>
  <c r="P93" i="2"/>
  <c r="O93" i="2"/>
  <c r="N93" i="2"/>
  <c r="P88" i="2"/>
  <c r="O88" i="2"/>
  <c r="N88" i="2"/>
  <c r="Q88" i="2"/>
  <c r="O83" i="2"/>
  <c r="N83" i="2"/>
  <c r="Q83" i="2"/>
  <c r="P83" i="2"/>
  <c r="N103" i="2"/>
  <c r="Q103" i="2"/>
  <c r="P103" i="2"/>
  <c r="O103" i="2"/>
  <c r="N90" i="2"/>
  <c r="Q90" i="2"/>
  <c r="P90" i="2"/>
  <c r="O90" i="2"/>
  <c r="O102" i="2"/>
  <c r="N102" i="2"/>
  <c r="Q102" i="2"/>
  <c r="P102" i="2"/>
  <c r="N97" i="2"/>
  <c r="Q97" i="2"/>
  <c r="O97" i="2"/>
  <c r="P97" i="2"/>
  <c r="Q111" i="2"/>
  <c r="P111" i="2"/>
  <c r="N111" i="2"/>
  <c r="O111" i="2"/>
  <c r="P118" i="2"/>
  <c r="O118" i="2"/>
  <c r="Q118" i="2"/>
  <c r="N118" i="2"/>
  <c r="O117" i="2"/>
  <c r="N117" i="2"/>
  <c r="Q117" i="2"/>
  <c r="P117" i="2"/>
  <c r="N112" i="2"/>
  <c r="Q112" i="2"/>
  <c r="O112" i="2"/>
  <c r="P112" i="2"/>
  <c r="P128" i="2"/>
  <c r="O128" i="2"/>
  <c r="N128" i="2"/>
  <c r="Q128" i="2"/>
  <c r="N126" i="2"/>
  <c r="Q126" i="2"/>
  <c r="P126" i="2"/>
  <c r="O126" i="2"/>
  <c r="P132" i="2"/>
  <c r="O132" i="2"/>
  <c r="N132" i="2"/>
  <c r="Q132" i="2"/>
  <c r="O135" i="2"/>
  <c r="N135" i="2"/>
  <c r="Q135" i="2"/>
  <c r="P135" i="2"/>
  <c r="N138" i="2"/>
  <c r="Q138" i="2"/>
  <c r="P138" i="2"/>
  <c r="O138" i="2"/>
  <c r="N140" i="2"/>
  <c r="Q140" i="2"/>
  <c r="P140" i="2"/>
  <c r="O140" i="2"/>
  <c r="N146" i="2"/>
  <c r="Q146" i="2"/>
  <c r="P146" i="2"/>
  <c r="O146" i="2"/>
  <c r="P152" i="2"/>
  <c r="O152" i="2"/>
  <c r="N152" i="2"/>
  <c r="Q152" i="2"/>
  <c r="O155" i="2"/>
  <c r="N155" i="2"/>
  <c r="Q155" i="2"/>
  <c r="P155" i="2"/>
  <c r="O32" i="2"/>
  <c r="N22" i="2"/>
  <c r="Q22" i="2"/>
  <c r="P22" i="2"/>
  <c r="O22" i="2"/>
  <c r="N14" i="2"/>
  <c r="Q14" i="2"/>
  <c r="P14" i="2"/>
  <c r="O14" i="2"/>
  <c r="O27" i="2"/>
  <c r="N27" i="2"/>
  <c r="Q27" i="2"/>
  <c r="P27" i="2"/>
  <c r="O23" i="2"/>
  <c r="N23" i="2"/>
  <c r="Q23" i="2"/>
  <c r="P23" i="2"/>
  <c r="O19" i="2"/>
  <c r="N19" i="2"/>
  <c r="Q19" i="2"/>
  <c r="P19" i="2"/>
  <c r="O15" i="2"/>
  <c r="N15" i="2"/>
  <c r="Q15" i="2"/>
  <c r="P15" i="2"/>
  <c r="O11" i="2"/>
  <c r="N11" i="2"/>
  <c r="Q11" i="2"/>
  <c r="P11" i="2"/>
  <c r="Q40" i="2"/>
  <c r="P40" i="2"/>
  <c r="O40" i="2"/>
  <c r="N40" i="2"/>
  <c r="P35" i="2"/>
  <c r="O35" i="2"/>
  <c r="N35" i="2"/>
  <c r="Q35" i="2"/>
  <c r="P51" i="2"/>
  <c r="O51" i="2"/>
  <c r="N51" i="2"/>
  <c r="Q51" i="2"/>
  <c r="O46" i="2"/>
  <c r="N46" i="2"/>
  <c r="Q46" i="2"/>
  <c r="P46" i="2"/>
  <c r="N37" i="2"/>
  <c r="Q37" i="2"/>
  <c r="P37" i="2"/>
  <c r="O37" i="2"/>
  <c r="N53" i="2"/>
  <c r="Q53" i="2"/>
  <c r="P53" i="2"/>
  <c r="O53" i="2"/>
  <c r="Q70" i="2"/>
  <c r="P70" i="2"/>
  <c r="O70" i="2"/>
  <c r="N70" i="2"/>
  <c r="P65" i="2"/>
  <c r="O65" i="2"/>
  <c r="N65" i="2"/>
  <c r="Q65" i="2"/>
  <c r="O60" i="2"/>
  <c r="N60" i="2"/>
  <c r="Q60" i="2"/>
  <c r="P60" i="2"/>
  <c r="N76" i="2"/>
  <c r="Q76" i="2"/>
  <c r="P76" i="2"/>
  <c r="O76" i="2"/>
  <c r="N67" i="2"/>
  <c r="Q67" i="2"/>
  <c r="P67" i="2"/>
  <c r="O67" i="2"/>
  <c r="Q81" i="2"/>
  <c r="P81" i="2"/>
  <c r="O81" i="2"/>
  <c r="N81" i="2"/>
  <c r="P99" i="2"/>
  <c r="O99" i="2"/>
  <c r="Q99" i="2"/>
  <c r="N99" i="2"/>
  <c r="P92" i="2"/>
  <c r="O92" i="2"/>
  <c r="N92" i="2"/>
  <c r="Q92" i="2"/>
  <c r="O87" i="2"/>
  <c r="N87" i="2"/>
  <c r="Q87" i="2"/>
  <c r="P87" i="2"/>
  <c r="N78" i="2"/>
  <c r="Q78" i="2"/>
  <c r="P78" i="2"/>
  <c r="O78" i="2"/>
  <c r="Q100" i="2"/>
  <c r="P100" i="2"/>
  <c r="O100" i="2"/>
  <c r="N100" i="2"/>
  <c r="Q106" i="2"/>
  <c r="P106" i="2"/>
  <c r="O106" i="2"/>
  <c r="N106" i="2"/>
  <c r="N101" i="2"/>
  <c r="Q101" i="2"/>
  <c r="P101" i="2"/>
  <c r="O101" i="2"/>
  <c r="Q119" i="2"/>
  <c r="P119" i="2"/>
  <c r="N119" i="2"/>
  <c r="O119" i="2"/>
  <c r="N107" i="2"/>
  <c r="Q107" i="2"/>
  <c r="P107" i="2"/>
  <c r="O107" i="2"/>
  <c r="Q121" i="2"/>
  <c r="P121" i="2"/>
  <c r="O121" i="2"/>
  <c r="N121" i="2"/>
  <c r="N116" i="2"/>
  <c r="Q116" i="2"/>
  <c r="P116" i="2"/>
  <c r="O116" i="2"/>
  <c r="O123" i="2"/>
  <c r="N123" i="2"/>
  <c r="Q123" i="2"/>
  <c r="P123" i="2"/>
  <c r="N130" i="2"/>
  <c r="Q130" i="2"/>
  <c r="P130" i="2"/>
  <c r="O130" i="2"/>
  <c r="P136" i="2"/>
  <c r="O136" i="2"/>
  <c r="N136" i="2"/>
  <c r="Q136" i="2"/>
  <c r="Q139" i="2"/>
  <c r="P139" i="2"/>
  <c r="O139" i="2"/>
  <c r="N139" i="2"/>
  <c r="O141" i="2"/>
  <c r="N141" i="2"/>
  <c r="Q141" i="2"/>
  <c r="P141" i="2"/>
  <c r="P144" i="2"/>
  <c r="O144" i="2"/>
  <c r="N144" i="2"/>
  <c r="Q144" i="2"/>
  <c r="N150" i="2"/>
  <c r="Q150" i="2"/>
  <c r="P150" i="2"/>
  <c r="O150" i="2"/>
  <c r="P156" i="2"/>
  <c r="O156" i="2"/>
  <c r="N156" i="2"/>
  <c r="Q156" i="2"/>
  <c r="O159" i="2"/>
  <c r="N159" i="2"/>
  <c r="Q159" i="2"/>
  <c r="P159" i="2"/>
  <c r="N32" i="2"/>
  <c r="E3" i="1"/>
  <c r="F3" i="1"/>
  <c r="G3" i="1"/>
  <c r="D3" i="1"/>
  <c r="E2" i="1"/>
  <c r="F2" i="1"/>
  <c r="G2" i="1"/>
  <c r="L24" i="1" s="1"/>
  <c r="D2" i="1"/>
  <c r="I17" i="1" s="1"/>
  <c r="S56" i="3" l="1"/>
  <c r="T56" i="3" s="1"/>
  <c r="W56" i="3" s="1"/>
  <c r="S110" i="3"/>
  <c r="T110" i="3" s="1"/>
  <c r="W110" i="3" s="1"/>
  <c r="S66" i="3"/>
  <c r="T66" i="3" s="1"/>
  <c r="AA66" i="3" s="1"/>
  <c r="S131" i="3"/>
  <c r="T131" i="3" s="1"/>
  <c r="AH131" i="3" s="1"/>
  <c r="S15" i="3"/>
  <c r="T15" i="3" s="1"/>
  <c r="AA15" i="3" s="1"/>
  <c r="S127" i="3"/>
  <c r="T127" i="3" s="1"/>
  <c r="W127" i="3" s="1"/>
  <c r="S116" i="3"/>
  <c r="T116" i="3" s="1"/>
  <c r="W116" i="3" s="1"/>
  <c r="S72" i="3"/>
  <c r="T72" i="3" s="1"/>
  <c r="AH72" i="3" s="1"/>
  <c r="S21" i="3"/>
  <c r="T21" i="3" s="1"/>
  <c r="AE21" i="3" s="1"/>
  <c r="S62" i="3"/>
  <c r="T62" i="3" s="1"/>
  <c r="AA62" i="3" s="1"/>
  <c r="S112" i="3"/>
  <c r="T112" i="3" s="1"/>
  <c r="W112" i="3" s="1"/>
  <c r="S68" i="3"/>
  <c r="T68" i="3" s="1"/>
  <c r="AH68" i="3" s="1"/>
  <c r="S19" i="3"/>
  <c r="T19" i="3" s="1"/>
  <c r="W19" i="3" s="1"/>
  <c r="S125" i="3"/>
  <c r="T125" i="3" s="1"/>
  <c r="AA125" i="3" s="1"/>
  <c r="S70" i="3"/>
  <c r="T70" i="3" s="1"/>
  <c r="AA70" i="3" s="1"/>
  <c r="S58" i="3"/>
  <c r="T58" i="3" s="1"/>
  <c r="AH58" i="3" s="1"/>
  <c r="S17" i="3"/>
  <c r="T17" i="3" s="1"/>
  <c r="AH17" i="3" s="1"/>
  <c r="S83" i="3"/>
  <c r="T83" i="3" s="1"/>
  <c r="AB83" i="3" s="1"/>
  <c r="S149" i="3"/>
  <c r="T149" i="3" s="1"/>
  <c r="X149" i="3" s="1"/>
  <c r="S60" i="3"/>
  <c r="T60" i="3" s="1"/>
  <c r="AH60" i="3" s="1"/>
  <c r="S13" i="3"/>
  <c r="T13" i="3" s="1"/>
  <c r="AH13" i="3" s="1"/>
  <c r="S140" i="3"/>
  <c r="T140" i="3" s="1"/>
  <c r="AB140" i="3" s="1"/>
  <c r="S129" i="3"/>
  <c r="T129" i="3" s="1"/>
  <c r="AE129" i="3" s="1"/>
  <c r="S120" i="3"/>
  <c r="T120" i="3" s="1"/>
  <c r="AH120" i="3" s="1"/>
  <c r="S74" i="3"/>
  <c r="T74" i="3" s="1"/>
  <c r="AA74" i="3" s="1"/>
  <c r="S108" i="3"/>
  <c r="T108" i="3" s="1"/>
  <c r="W108" i="3" s="1"/>
  <c r="S64" i="3"/>
  <c r="T64" i="3" s="1"/>
  <c r="AH64" i="3" s="1"/>
  <c r="S124" i="3"/>
  <c r="T124" i="3" s="1"/>
  <c r="AB124" i="3" s="1"/>
  <c r="S133" i="3"/>
  <c r="T133" i="3" s="1"/>
  <c r="AH133" i="3" s="1"/>
  <c r="S79" i="3"/>
  <c r="T79" i="3" s="1"/>
  <c r="AE79" i="3" s="1"/>
  <c r="S11" i="3"/>
  <c r="T11" i="3" s="1"/>
  <c r="S155" i="3"/>
  <c r="T155" i="3" s="1"/>
  <c r="S148" i="3"/>
  <c r="T148" i="3" s="1"/>
  <c r="S137" i="3"/>
  <c r="T137" i="3" s="1"/>
  <c r="S139" i="3"/>
  <c r="T139" i="3" s="1"/>
  <c r="S99" i="3"/>
  <c r="T99" i="3" s="1"/>
  <c r="S101" i="3"/>
  <c r="T101" i="3" s="1"/>
  <c r="S90" i="3"/>
  <c r="T90" i="3" s="1"/>
  <c r="S47" i="3"/>
  <c r="T47" i="3" s="1"/>
  <c r="S39" i="3"/>
  <c r="T39" i="3" s="1"/>
  <c r="S31" i="3"/>
  <c r="T31" i="3" s="1"/>
  <c r="S24" i="3"/>
  <c r="T24" i="3" s="1"/>
  <c r="S153" i="3"/>
  <c r="T153" i="3" s="1"/>
  <c r="S146" i="3"/>
  <c r="T146" i="3" s="1"/>
  <c r="S135" i="3"/>
  <c r="T135" i="3" s="1"/>
  <c r="S122" i="3"/>
  <c r="T122" i="3" s="1"/>
  <c r="S97" i="3"/>
  <c r="T97" i="3" s="1"/>
  <c r="S96" i="3"/>
  <c r="T96" i="3" s="1"/>
  <c r="S88" i="3"/>
  <c r="T88" i="3" s="1"/>
  <c r="S81" i="3"/>
  <c r="T81" i="3" s="1"/>
  <c r="S51" i="3"/>
  <c r="T51" i="3" s="1"/>
  <c r="S45" i="3"/>
  <c r="T45" i="3" s="1"/>
  <c r="S37" i="3"/>
  <c r="T37" i="3" s="1"/>
  <c r="S29" i="3"/>
  <c r="T29" i="3" s="1"/>
  <c r="S159" i="3"/>
  <c r="T159" i="3" s="1"/>
  <c r="S151" i="3"/>
  <c r="T151" i="3" s="1"/>
  <c r="S144" i="3"/>
  <c r="T144" i="3" s="1"/>
  <c r="S118" i="3"/>
  <c r="T118" i="3" s="1"/>
  <c r="S114" i="3"/>
  <c r="T114" i="3" s="1"/>
  <c r="S94" i="3"/>
  <c r="T94" i="3" s="1"/>
  <c r="S86" i="3"/>
  <c r="T86" i="3" s="1"/>
  <c r="S77" i="3"/>
  <c r="T77" i="3" s="1"/>
  <c r="S53" i="3"/>
  <c r="T53" i="3" s="1"/>
  <c r="S43" i="3"/>
  <c r="T43" i="3" s="1"/>
  <c r="S35" i="3"/>
  <c r="T35" i="3" s="1"/>
  <c r="S27" i="3"/>
  <c r="T27" i="3" s="1"/>
  <c r="S157" i="3"/>
  <c r="T157" i="3" s="1"/>
  <c r="S142" i="3"/>
  <c r="T142" i="3" s="1"/>
  <c r="S103" i="3"/>
  <c r="T103" i="3" s="1"/>
  <c r="S105" i="3"/>
  <c r="T105" i="3" s="1"/>
  <c r="S92" i="3"/>
  <c r="T92" i="3" s="1"/>
  <c r="S49" i="3"/>
  <c r="T49" i="3" s="1"/>
  <c r="S41" i="3"/>
  <c r="T41" i="3" s="1"/>
  <c r="S33" i="3"/>
  <c r="T33" i="3" s="1"/>
  <c r="S25" i="3"/>
  <c r="T25" i="3" s="1"/>
  <c r="S160" i="3"/>
  <c r="T160" i="3" s="1"/>
  <c r="S152" i="3"/>
  <c r="T152" i="3" s="1"/>
  <c r="S141" i="3"/>
  <c r="T141" i="3" s="1"/>
  <c r="S91" i="3"/>
  <c r="T91" i="3" s="1"/>
  <c r="S82" i="3"/>
  <c r="T82" i="3" s="1"/>
  <c r="S85" i="3"/>
  <c r="T85" i="3" s="1"/>
  <c r="S44" i="3"/>
  <c r="T44" i="3" s="1"/>
  <c r="S36" i="3"/>
  <c r="T36" i="3" s="1"/>
  <c r="S28" i="3"/>
  <c r="T28" i="3" s="1"/>
  <c r="S23" i="3"/>
  <c r="T23" i="3" s="1"/>
  <c r="S158" i="3"/>
  <c r="T158" i="3" s="1"/>
  <c r="S150" i="3"/>
  <c r="T150" i="3" s="1"/>
  <c r="S147" i="3"/>
  <c r="T147" i="3" s="1"/>
  <c r="S138" i="3"/>
  <c r="T138" i="3" s="1"/>
  <c r="S89" i="3"/>
  <c r="T89" i="3" s="1"/>
  <c r="S80" i="3"/>
  <c r="T80" i="3" s="1"/>
  <c r="S42" i="3"/>
  <c r="T42" i="3" s="1"/>
  <c r="S34" i="3"/>
  <c r="T34" i="3" s="1"/>
  <c r="S26" i="3"/>
  <c r="T26" i="3" s="1"/>
  <c r="S156" i="3"/>
  <c r="T156" i="3" s="1"/>
  <c r="S145" i="3"/>
  <c r="T145" i="3" s="1"/>
  <c r="S136" i="3"/>
  <c r="T136" i="3" s="1"/>
  <c r="S106" i="3"/>
  <c r="T106" i="3" s="1"/>
  <c r="S95" i="3"/>
  <c r="T95" i="3" s="1"/>
  <c r="S87" i="3"/>
  <c r="T87" i="3" s="1"/>
  <c r="S78" i="3"/>
  <c r="T78" i="3" s="1"/>
  <c r="S54" i="3"/>
  <c r="T54" i="3" s="1"/>
  <c r="S40" i="3"/>
  <c r="T40" i="3" s="1"/>
  <c r="S32" i="3"/>
  <c r="T32" i="3" s="1"/>
  <c r="S154" i="3"/>
  <c r="T154" i="3" s="1"/>
  <c r="S143" i="3"/>
  <c r="T143" i="3" s="1"/>
  <c r="S93" i="3"/>
  <c r="T93" i="3" s="1"/>
  <c r="S84" i="3"/>
  <c r="T84" i="3" s="1"/>
  <c r="S76" i="3"/>
  <c r="T76" i="3" s="1"/>
  <c r="S46" i="3"/>
  <c r="T46" i="3" s="1"/>
  <c r="S38" i="3"/>
  <c r="T38" i="3" s="1"/>
  <c r="S30" i="3"/>
  <c r="T30" i="3" s="1"/>
  <c r="S132" i="3"/>
  <c r="T132" i="3" s="1"/>
  <c r="S121" i="3"/>
  <c r="T121" i="3" s="1"/>
  <c r="S111" i="3"/>
  <c r="T111" i="3" s="1"/>
  <c r="S102" i="3"/>
  <c r="T102" i="3" s="1"/>
  <c r="S73" i="3"/>
  <c r="T73" i="3" s="1"/>
  <c r="S65" i="3"/>
  <c r="T65" i="3" s="1"/>
  <c r="S57" i="3"/>
  <c r="T57" i="3" s="1"/>
  <c r="S50" i="3"/>
  <c r="T50" i="3" s="1"/>
  <c r="S12" i="3"/>
  <c r="T12" i="3" s="1"/>
  <c r="S16" i="3"/>
  <c r="T16" i="3" s="1"/>
  <c r="S20" i="3"/>
  <c r="T20" i="3" s="1"/>
  <c r="S130" i="3"/>
  <c r="T130" i="3" s="1"/>
  <c r="S119" i="3"/>
  <c r="T119" i="3" s="1"/>
  <c r="S109" i="3"/>
  <c r="T109" i="3" s="1"/>
  <c r="S100" i="3"/>
  <c r="T100" i="3" s="1"/>
  <c r="S71" i="3"/>
  <c r="T71" i="3" s="1"/>
  <c r="S63" i="3"/>
  <c r="T63" i="3" s="1"/>
  <c r="S55" i="3"/>
  <c r="T55" i="3" s="1"/>
  <c r="S128" i="3"/>
  <c r="T128" i="3" s="1"/>
  <c r="S117" i="3"/>
  <c r="T117" i="3" s="1"/>
  <c r="S107" i="3"/>
  <c r="T107" i="3" s="1"/>
  <c r="S98" i="3"/>
  <c r="T98" i="3" s="1"/>
  <c r="S69" i="3"/>
  <c r="T69" i="3" s="1"/>
  <c r="S61" i="3"/>
  <c r="T61" i="3" s="1"/>
  <c r="S48" i="3"/>
  <c r="T48" i="3" s="1"/>
  <c r="S14" i="3"/>
  <c r="T14" i="3" s="1"/>
  <c r="S18" i="3"/>
  <c r="T18" i="3" s="1"/>
  <c r="S22" i="3"/>
  <c r="T22" i="3" s="1"/>
  <c r="S134" i="3"/>
  <c r="T134" i="3" s="1"/>
  <c r="S126" i="3"/>
  <c r="T126" i="3" s="1"/>
  <c r="S123" i="3"/>
  <c r="T123" i="3" s="1"/>
  <c r="S115" i="3"/>
  <c r="T115" i="3" s="1"/>
  <c r="S113" i="3"/>
  <c r="T113" i="3" s="1"/>
  <c r="S104" i="3"/>
  <c r="T104" i="3" s="1"/>
  <c r="S75" i="3"/>
  <c r="T75" i="3" s="1"/>
  <c r="S67" i="3"/>
  <c r="T67" i="3" s="1"/>
  <c r="S59" i="3"/>
  <c r="T59" i="3" s="1"/>
  <c r="S52" i="3"/>
  <c r="T52" i="3" s="1"/>
  <c r="S32" i="2"/>
  <c r="T32" i="2" s="1"/>
  <c r="AI32" i="2" s="1"/>
  <c r="S130" i="2"/>
  <c r="T130" i="2" s="1"/>
  <c r="AH130" i="2" s="1"/>
  <c r="S107" i="2"/>
  <c r="T107" i="2" s="1"/>
  <c r="AB107" i="2" s="1"/>
  <c r="S37" i="2"/>
  <c r="T37" i="2" s="1"/>
  <c r="AJ37" i="2" s="1"/>
  <c r="S155" i="2"/>
  <c r="T155" i="2" s="1"/>
  <c r="AC155" i="2" s="1"/>
  <c r="S42" i="2"/>
  <c r="T42" i="2" s="1"/>
  <c r="Y42" i="2" s="1"/>
  <c r="S147" i="2"/>
  <c r="T147" i="2" s="1"/>
  <c r="AK147" i="2" s="1"/>
  <c r="S113" i="2"/>
  <c r="T113" i="2" s="1"/>
  <c r="AK113" i="2" s="1"/>
  <c r="S98" i="2"/>
  <c r="T98" i="2" s="1"/>
  <c r="AC98" i="2" s="1"/>
  <c r="S68" i="2"/>
  <c r="T68" i="2" s="1"/>
  <c r="Y68" i="2" s="1"/>
  <c r="S160" i="2"/>
  <c r="T160" i="2" s="1"/>
  <c r="AH160" i="2" s="1"/>
  <c r="S120" i="2"/>
  <c r="T120" i="2" s="1"/>
  <c r="AL120" i="2" s="1"/>
  <c r="S105" i="2"/>
  <c r="T105" i="2" s="1"/>
  <c r="AD105" i="2" s="1"/>
  <c r="S16" i="2"/>
  <c r="T16" i="2" s="1"/>
  <c r="Z16" i="2" s="1"/>
  <c r="S31" i="2"/>
  <c r="T31" i="2" s="1"/>
  <c r="AC31" i="2" s="1"/>
  <c r="S121" i="2"/>
  <c r="T121" i="2" s="1"/>
  <c r="AI121" i="2" s="1"/>
  <c r="S106" i="2"/>
  <c r="T106" i="2" s="1"/>
  <c r="W106" i="2" s="1"/>
  <c r="S140" i="2"/>
  <c r="T140" i="2" s="1"/>
  <c r="X140" i="2" s="1"/>
  <c r="S126" i="2"/>
  <c r="T126" i="2" s="1"/>
  <c r="AB126" i="2" s="1"/>
  <c r="S90" i="2"/>
  <c r="T90" i="2" s="1"/>
  <c r="AB90" i="2" s="1"/>
  <c r="S33" i="2"/>
  <c r="T33" i="2" s="1"/>
  <c r="AB33" i="2" s="1"/>
  <c r="S59" i="2"/>
  <c r="T59" i="2" s="1"/>
  <c r="X59" i="2" s="1"/>
  <c r="S127" i="2"/>
  <c r="T127" i="2" s="1"/>
  <c r="AG127" i="2" s="1"/>
  <c r="S104" i="2"/>
  <c r="T104" i="2" s="1"/>
  <c r="AK104" i="2" s="1"/>
  <c r="S50" i="2"/>
  <c r="T50" i="2" s="1"/>
  <c r="AC50" i="2" s="1"/>
  <c r="S156" i="2"/>
  <c r="T156" i="2" s="1"/>
  <c r="Z156" i="2" s="1"/>
  <c r="S119" i="2"/>
  <c r="T119" i="2" s="1"/>
  <c r="AC119" i="2" s="1"/>
  <c r="S51" i="2"/>
  <c r="T51" i="2" s="1"/>
  <c r="AL51" i="2" s="1"/>
  <c r="S52" i="2"/>
  <c r="T52" i="2" s="1"/>
  <c r="AA52" i="2" s="1"/>
  <c r="S95" i="2"/>
  <c r="T95" i="2" s="1"/>
  <c r="Z95" i="2" s="1"/>
  <c r="S41" i="2"/>
  <c r="T41" i="2" s="1"/>
  <c r="X41" i="2" s="1"/>
  <c r="S159" i="2"/>
  <c r="T159" i="2" s="1"/>
  <c r="AK159" i="2" s="1"/>
  <c r="S141" i="2"/>
  <c r="T141" i="2" s="1"/>
  <c r="AG141" i="2" s="1"/>
  <c r="S123" i="2"/>
  <c r="T123" i="2" s="1"/>
  <c r="Y123" i="2" s="1"/>
  <c r="S46" i="2"/>
  <c r="T46" i="2" s="1"/>
  <c r="AG46" i="2" s="1"/>
  <c r="S11" i="2"/>
  <c r="T11" i="2" s="1"/>
  <c r="S27" i="2"/>
  <c r="T27" i="2" s="1"/>
  <c r="AC27" i="2" s="1"/>
  <c r="S152" i="2"/>
  <c r="T152" i="2" s="1"/>
  <c r="Z152" i="2" s="1"/>
  <c r="S111" i="2"/>
  <c r="T111" i="2" s="1"/>
  <c r="AA111" i="2" s="1"/>
  <c r="S47" i="2"/>
  <c r="T47" i="2" s="1"/>
  <c r="AH47" i="2" s="1"/>
  <c r="S73" i="2"/>
  <c r="T73" i="2" s="1"/>
  <c r="AD73" i="2" s="1"/>
  <c r="S25" i="2"/>
  <c r="T25" i="2" s="1"/>
  <c r="W25" i="2" s="1"/>
  <c r="S153" i="2"/>
  <c r="T153" i="2" s="1"/>
  <c r="AE153" i="2" s="1"/>
  <c r="S125" i="2"/>
  <c r="T125" i="2" s="1"/>
  <c r="AI125" i="2" s="1"/>
  <c r="S110" i="2"/>
  <c r="T110" i="2" s="1"/>
  <c r="AK110" i="2" s="1"/>
  <c r="S58" i="2"/>
  <c r="T58" i="2" s="1"/>
  <c r="W58" i="2" s="1"/>
  <c r="S26" i="2"/>
  <c r="T26" i="2" s="1"/>
  <c r="AB26" i="2" s="1"/>
  <c r="S116" i="2"/>
  <c r="T116" i="2" s="1"/>
  <c r="S101" i="2"/>
  <c r="T101" i="2" s="1"/>
  <c r="S99" i="2"/>
  <c r="T99" i="2" s="1"/>
  <c r="S81" i="2"/>
  <c r="T81" i="2" s="1"/>
  <c r="S67" i="2"/>
  <c r="T67" i="2" s="1"/>
  <c r="S19" i="2"/>
  <c r="T19" i="2" s="1"/>
  <c r="S14" i="2"/>
  <c r="T14" i="2" s="1"/>
  <c r="S112" i="2"/>
  <c r="T112" i="2" s="1"/>
  <c r="S117" i="2"/>
  <c r="T117" i="2" s="1"/>
  <c r="S97" i="2"/>
  <c r="T97" i="2" s="1"/>
  <c r="S102" i="2"/>
  <c r="T102" i="2" s="1"/>
  <c r="S77" i="2"/>
  <c r="T77" i="2" s="1"/>
  <c r="S63" i="2"/>
  <c r="T63" i="2" s="1"/>
  <c r="S72" i="2"/>
  <c r="T72" i="2" s="1"/>
  <c r="S158" i="2"/>
  <c r="T158" i="2" s="1"/>
  <c r="S151" i="2"/>
  <c r="T151" i="2" s="1"/>
  <c r="S137" i="2"/>
  <c r="T137" i="2" s="1"/>
  <c r="S122" i="2"/>
  <c r="T122" i="2" s="1"/>
  <c r="S114" i="2"/>
  <c r="T114" i="2" s="1"/>
  <c r="S86" i="2"/>
  <c r="T86" i="2" s="1"/>
  <c r="S38" i="2"/>
  <c r="T38" i="2" s="1"/>
  <c r="S43" i="2"/>
  <c r="T43" i="2" s="1"/>
  <c r="S48" i="2"/>
  <c r="T48" i="2" s="1"/>
  <c r="S30" i="2"/>
  <c r="T30" i="2" s="1"/>
  <c r="S17" i="2"/>
  <c r="T17" i="2" s="1"/>
  <c r="S148" i="2"/>
  <c r="T148" i="2" s="1"/>
  <c r="S145" i="2"/>
  <c r="T145" i="2" s="1"/>
  <c r="S143" i="2"/>
  <c r="T143" i="2" s="1"/>
  <c r="S96" i="2"/>
  <c r="T96" i="2" s="1"/>
  <c r="S80" i="2"/>
  <c r="T80" i="2" s="1"/>
  <c r="S85" i="2"/>
  <c r="T85" i="2" s="1"/>
  <c r="S71" i="2"/>
  <c r="T71" i="2" s="1"/>
  <c r="S24" i="2"/>
  <c r="T24" i="2" s="1"/>
  <c r="S144" i="2"/>
  <c r="T144" i="2" s="1"/>
  <c r="S150" i="2"/>
  <c r="T150" i="2" s="1"/>
  <c r="S139" i="2"/>
  <c r="T139" i="2" s="1"/>
  <c r="S76" i="2"/>
  <c r="T76" i="2" s="1"/>
  <c r="S60" i="2"/>
  <c r="T60" i="2" s="1"/>
  <c r="S65" i="2"/>
  <c r="T65" i="2" s="1"/>
  <c r="S70" i="2"/>
  <c r="T70" i="2" s="1"/>
  <c r="S53" i="2"/>
  <c r="T53" i="2" s="1"/>
  <c r="S23" i="2"/>
  <c r="T23" i="2" s="1"/>
  <c r="S22" i="2"/>
  <c r="T22" i="2" s="1"/>
  <c r="S146" i="2"/>
  <c r="T146" i="2" s="1"/>
  <c r="S128" i="2"/>
  <c r="T128" i="2" s="1"/>
  <c r="S56" i="2"/>
  <c r="T56" i="2" s="1"/>
  <c r="S61" i="2"/>
  <c r="T61" i="2" s="1"/>
  <c r="S66" i="2"/>
  <c r="T66" i="2" s="1"/>
  <c r="S49" i="2"/>
  <c r="T49" i="2" s="1"/>
  <c r="S149" i="2"/>
  <c r="T149" i="2" s="1"/>
  <c r="S134" i="2"/>
  <c r="T134" i="2" s="1"/>
  <c r="S131" i="2"/>
  <c r="T131" i="2" s="1"/>
  <c r="S79" i="2"/>
  <c r="T79" i="2" s="1"/>
  <c r="S84" i="2"/>
  <c r="T84" i="2" s="1"/>
  <c r="S89" i="2"/>
  <c r="T89" i="2" s="1"/>
  <c r="S75" i="2"/>
  <c r="T75" i="2" s="1"/>
  <c r="S54" i="2"/>
  <c r="T54" i="2" s="1"/>
  <c r="S21" i="2"/>
  <c r="T21" i="2" s="1"/>
  <c r="S142" i="2"/>
  <c r="T142" i="2" s="1"/>
  <c r="S94" i="2"/>
  <c r="T94" i="2" s="1"/>
  <c r="S55" i="2"/>
  <c r="T55" i="2" s="1"/>
  <c r="S64" i="2"/>
  <c r="T64" i="2" s="1"/>
  <c r="S69" i="2"/>
  <c r="T69" i="2" s="1"/>
  <c r="S74" i="2"/>
  <c r="T74" i="2" s="1"/>
  <c r="S12" i="2"/>
  <c r="T12" i="2" s="1"/>
  <c r="S28" i="2"/>
  <c r="T28" i="2" s="1"/>
  <c r="S18" i="2"/>
  <c r="T18" i="2" s="1"/>
  <c r="AG126" i="2"/>
  <c r="S136" i="2"/>
  <c r="T136" i="2" s="1"/>
  <c r="S100" i="2"/>
  <c r="T100" i="2" s="1"/>
  <c r="S78" i="2"/>
  <c r="T78" i="2" s="1"/>
  <c r="S87" i="2"/>
  <c r="T87" i="2" s="1"/>
  <c r="S92" i="2"/>
  <c r="T92" i="2" s="1"/>
  <c r="S35" i="2"/>
  <c r="T35" i="2" s="1"/>
  <c r="S40" i="2"/>
  <c r="T40" i="2" s="1"/>
  <c r="S15" i="2"/>
  <c r="T15" i="2" s="1"/>
  <c r="S138" i="2"/>
  <c r="T138" i="2" s="1"/>
  <c r="S135" i="2"/>
  <c r="T135" i="2" s="1"/>
  <c r="S132" i="2"/>
  <c r="T132" i="2" s="1"/>
  <c r="S118" i="2"/>
  <c r="T118" i="2" s="1"/>
  <c r="S103" i="2"/>
  <c r="T103" i="2" s="1"/>
  <c r="S83" i="2"/>
  <c r="T83" i="2" s="1"/>
  <c r="S88" i="2"/>
  <c r="T88" i="2" s="1"/>
  <c r="S93" i="2"/>
  <c r="T93" i="2" s="1"/>
  <c r="S36" i="2"/>
  <c r="T36" i="2" s="1"/>
  <c r="S157" i="2"/>
  <c r="T157" i="2" s="1"/>
  <c r="S124" i="2"/>
  <c r="T124" i="2" s="1"/>
  <c r="S129" i="2"/>
  <c r="T129" i="2" s="1"/>
  <c r="S108" i="2"/>
  <c r="T108" i="2" s="1"/>
  <c r="S109" i="2"/>
  <c r="T109" i="2" s="1"/>
  <c r="S57" i="2"/>
  <c r="T57" i="2" s="1"/>
  <c r="S62" i="2"/>
  <c r="T62" i="2" s="1"/>
  <c r="S45" i="2"/>
  <c r="T45" i="2" s="1"/>
  <c r="S13" i="2"/>
  <c r="T13" i="2" s="1"/>
  <c r="S29" i="2"/>
  <c r="T29" i="2" s="1"/>
  <c r="S154" i="2"/>
  <c r="T154" i="2" s="1"/>
  <c r="S133" i="2"/>
  <c r="T133" i="2" s="1"/>
  <c r="S115" i="2"/>
  <c r="T115" i="2" s="1"/>
  <c r="S82" i="2"/>
  <c r="T82" i="2" s="1"/>
  <c r="S91" i="2"/>
  <c r="T91" i="2" s="1"/>
  <c r="S34" i="2"/>
  <c r="T34" i="2" s="1"/>
  <c r="S39" i="2"/>
  <c r="T39" i="2" s="1"/>
  <c r="S44" i="2"/>
  <c r="T44" i="2" s="1"/>
  <c r="S20" i="2"/>
  <c r="T20" i="2" s="1"/>
  <c r="K160" i="1"/>
  <c r="L6" i="1" s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L7" i="1" s="1"/>
  <c r="K104" i="1"/>
  <c r="K103" i="1"/>
  <c r="K102" i="1"/>
  <c r="K101" i="1"/>
  <c r="K100" i="1"/>
  <c r="K99" i="1"/>
  <c r="K98" i="1"/>
  <c r="L5" i="1" s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L3" i="1" s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L4" i="1" s="1"/>
  <c r="K32" i="1"/>
  <c r="K31" i="1"/>
  <c r="K30" i="1"/>
  <c r="K29" i="1"/>
  <c r="K28" i="1"/>
  <c r="K27" i="1"/>
  <c r="K26" i="1"/>
  <c r="J160" i="1"/>
  <c r="K6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K7" i="1" s="1"/>
  <c r="J104" i="1"/>
  <c r="J103" i="1"/>
  <c r="J102" i="1"/>
  <c r="J101" i="1"/>
  <c r="J100" i="1"/>
  <c r="J99" i="1"/>
  <c r="J98" i="1"/>
  <c r="K5" i="1" s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K3" i="1" s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K4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1" i="1"/>
  <c r="L12" i="1"/>
  <c r="L13" i="1"/>
  <c r="L14" i="1"/>
  <c r="L15" i="1"/>
  <c r="L16" i="1"/>
  <c r="K18" i="1"/>
  <c r="K20" i="1"/>
  <c r="K22" i="1"/>
  <c r="K24" i="1"/>
  <c r="I11" i="1"/>
  <c r="I12" i="1"/>
  <c r="I13" i="1"/>
  <c r="I14" i="1"/>
  <c r="I15" i="1"/>
  <c r="I16" i="1"/>
  <c r="L18" i="1"/>
  <c r="L20" i="1"/>
  <c r="L22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L160" i="1"/>
  <c r="M6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M7" i="1" s="1"/>
  <c r="L104" i="1"/>
  <c r="L103" i="1"/>
  <c r="L102" i="1"/>
  <c r="L101" i="1"/>
  <c r="L100" i="1"/>
  <c r="L99" i="1"/>
  <c r="L98" i="1"/>
  <c r="M5" i="1" s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M3" i="1" s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4" i="1" s="1"/>
  <c r="L32" i="1"/>
  <c r="L31" i="1"/>
  <c r="L30" i="1"/>
  <c r="L29" i="1"/>
  <c r="L28" i="1"/>
  <c r="L27" i="1"/>
  <c r="L26" i="1"/>
  <c r="L11" i="1"/>
  <c r="J12" i="1"/>
  <c r="J13" i="1"/>
  <c r="J14" i="1"/>
  <c r="J15" i="1"/>
  <c r="J16" i="1"/>
  <c r="K17" i="1"/>
  <c r="K19" i="1"/>
  <c r="K21" i="1"/>
  <c r="K23" i="1"/>
  <c r="K25" i="1"/>
  <c r="K11" i="1"/>
  <c r="K12" i="1"/>
  <c r="K13" i="1"/>
  <c r="K14" i="1"/>
  <c r="K15" i="1"/>
  <c r="K16" i="1"/>
  <c r="L17" i="1"/>
  <c r="L19" i="1"/>
  <c r="L21" i="1"/>
  <c r="L23" i="1"/>
  <c r="L25" i="1"/>
  <c r="AF113" i="2" l="1"/>
  <c r="AA41" i="2"/>
  <c r="X147" i="2"/>
  <c r="AK127" i="2"/>
  <c r="AH120" i="2"/>
  <c r="AC47" i="2"/>
  <c r="W90" i="2"/>
  <c r="AG104" i="2"/>
  <c r="Z121" i="2"/>
  <c r="AE125" i="2"/>
  <c r="AI153" i="2"/>
  <c r="AL46" i="2"/>
  <c r="AE26" i="2"/>
  <c r="AL160" i="2"/>
  <c r="AF119" i="2"/>
  <c r="AF31" i="2"/>
  <c r="AB111" i="2"/>
  <c r="AG107" i="2"/>
  <c r="AF26" i="2"/>
  <c r="AG31" i="2"/>
  <c r="AB41" i="2"/>
  <c r="AL127" i="2"/>
  <c r="AJ153" i="2"/>
  <c r="AI160" i="2"/>
  <c r="Y147" i="2"/>
  <c r="X111" i="2"/>
  <c r="AH126" i="2"/>
  <c r="AI46" i="2"/>
  <c r="AD119" i="2"/>
  <c r="AH107" i="2"/>
  <c r="AG26" i="2"/>
  <c r="AD31" i="2"/>
  <c r="AC41" i="2"/>
  <c r="AI127" i="2"/>
  <c r="AK153" i="2"/>
  <c r="AJ160" i="2"/>
  <c r="Z147" i="2"/>
  <c r="AH111" i="2"/>
  <c r="AE126" i="2"/>
  <c r="AJ46" i="2"/>
  <c r="AA119" i="2"/>
  <c r="AE107" i="2"/>
  <c r="AH26" i="2"/>
  <c r="Z31" i="2"/>
  <c r="AD41" i="2"/>
  <c r="AJ127" i="2"/>
  <c r="AL153" i="2"/>
  <c r="AK160" i="2"/>
  <c r="W147" i="2"/>
  <c r="AE111" i="2"/>
  <c r="AF126" i="2"/>
  <c r="AK46" i="2"/>
  <c r="AG119" i="2"/>
  <c r="AF107" i="2"/>
  <c r="AF73" i="2"/>
  <c r="AE104" i="2"/>
  <c r="AG125" i="2"/>
  <c r="AF120" i="2"/>
  <c r="AD113" i="2"/>
  <c r="AA47" i="2"/>
  <c r="Y90" i="2"/>
  <c r="Y51" i="2"/>
  <c r="AF104" i="2"/>
  <c r="AH125" i="2"/>
  <c r="AG120" i="2"/>
  <c r="Z113" i="2"/>
  <c r="AB47" i="2"/>
  <c r="Z90" i="2"/>
  <c r="W37" i="2"/>
  <c r="AH104" i="2"/>
  <c r="AF125" i="2"/>
  <c r="AE120" i="2"/>
  <c r="AG113" i="2"/>
  <c r="AD47" i="2"/>
  <c r="X90" i="2"/>
  <c r="Y159" i="2"/>
  <c r="AK141" i="2"/>
  <c r="AG52" i="2"/>
  <c r="AD32" i="2"/>
  <c r="AH33" i="2"/>
  <c r="AA32" i="2"/>
  <c r="AF105" i="2"/>
  <c r="AB32" i="2"/>
  <c r="AE50" i="2"/>
  <c r="AC95" i="2"/>
  <c r="AF155" i="2"/>
  <c r="AC32" i="2"/>
  <c r="Z110" i="2"/>
  <c r="Z98" i="2"/>
  <c r="AG27" i="2"/>
  <c r="AK26" i="2"/>
  <c r="AL26" i="2"/>
  <c r="AI26" i="2"/>
  <c r="AJ26" i="2"/>
  <c r="AL31" i="2"/>
  <c r="AH31" i="2"/>
  <c r="AJ31" i="2"/>
  <c r="AK31" i="2"/>
  <c r="AG41" i="2"/>
  <c r="AH41" i="2"/>
  <c r="AE41" i="2"/>
  <c r="AF41" i="2"/>
  <c r="Z127" i="2"/>
  <c r="W127" i="2"/>
  <c r="X127" i="2"/>
  <c r="Y127" i="2"/>
  <c r="X153" i="2"/>
  <c r="Y153" i="2"/>
  <c r="Z153" i="2"/>
  <c r="W153" i="2"/>
  <c r="W160" i="2"/>
  <c r="X160" i="2"/>
  <c r="Y160" i="2"/>
  <c r="Z160" i="2"/>
  <c r="AD147" i="2"/>
  <c r="AA147" i="2"/>
  <c r="AB147" i="2"/>
  <c r="AC147" i="2"/>
  <c r="AJ111" i="2"/>
  <c r="AF111" i="2"/>
  <c r="AL111" i="2"/>
  <c r="AI111" i="2"/>
  <c r="AK126" i="2"/>
  <c r="AL126" i="2"/>
  <c r="AI126" i="2"/>
  <c r="AJ126" i="2"/>
  <c r="Z46" i="2"/>
  <c r="W46" i="2"/>
  <c r="X46" i="2"/>
  <c r="Y46" i="2"/>
  <c r="X119" i="2"/>
  <c r="AH119" i="2"/>
  <c r="AE119" i="2"/>
  <c r="AK119" i="2"/>
  <c r="AK107" i="2"/>
  <c r="AL107" i="2"/>
  <c r="AI107" i="2"/>
  <c r="AJ107" i="2"/>
  <c r="Y26" i="2"/>
  <c r="Z26" i="2"/>
  <c r="W26" i="2"/>
  <c r="X26" i="2"/>
  <c r="AA31" i="2"/>
  <c r="W31" i="2"/>
  <c r="X31" i="2"/>
  <c r="Y31" i="2"/>
  <c r="AK41" i="2"/>
  <c r="AL41" i="2"/>
  <c r="AI41" i="2"/>
  <c r="AJ41" i="2"/>
  <c r="AD127" i="2"/>
  <c r="AA127" i="2"/>
  <c r="AB127" i="2"/>
  <c r="AC127" i="2"/>
  <c r="AB153" i="2"/>
  <c r="AC153" i="2"/>
  <c r="AD153" i="2"/>
  <c r="AA153" i="2"/>
  <c r="AA160" i="2"/>
  <c r="AB160" i="2"/>
  <c r="AC160" i="2"/>
  <c r="AD160" i="2"/>
  <c r="AH147" i="2"/>
  <c r="AE147" i="2"/>
  <c r="AF147" i="2"/>
  <c r="AG147" i="2"/>
  <c r="Y111" i="2"/>
  <c r="AC111" i="2"/>
  <c r="Z111" i="2"/>
  <c r="W111" i="2"/>
  <c r="Y126" i="2"/>
  <c r="Z126" i="2"/>
  <c r="W126" i="2"/>
  <c r="X126" i="2"/>
  <c r="AD46" i="2"/>
  <c r="AA46" i="2"/>
  <c r="AB46" i="2"/>
  <c r="AC46" i="2"/>
  <c r="Y119" i="2"/>
  <c r="AJ119" i="2"/>
  <c r="AL119" i="2"/>
  <c r="AI119" i="2"/>
  <c r="Y107" i="2"/>
  <c r="Z107" i="2"/>
  <c r="W107" i="2"/>
  <c r="X107" i="2"/>
  <c r="AC26" i="2"/>
  <c r="AD26" i="2"/>
  <c r="AA26" i="2"/>
  <c r="AI31" i="2"/>
  <c r="AE31" i="2"/>
  <c r="AB31" i="2"/>
  <c r="Y41" i="2"/>
  <c r="Z41" i="2"/>
  <c r="W41" i="2"/>
  <c r="AH127" i="2"/>
  <c r="AE127" i="2"/>
  <c r="AF127" i="2"/>
  <c r="AF153" i="2"/>
  <c r="AG153" i="2"/>
  <c r="AH153" i="2"/>
  <c r="AE160" i="2"/>
  <c r="AF160" i="2"/>
  <c r="AG160" i="2"/>
  <c r="AL147" i="2"/>
  <c r="AI147" i="2"/>
  <c r="AJ147" i="2"/>
  <c r="AG111" i="2"/>
  <c r="AK111" i="2"/>
  <c r="AD111" i="2"/>
  <c r="AC126" i="2"/>
  <c r="AD126" i="2"/>
  <c r="AA126" i="2"/>
  <c r="AH46" i="2"/>
  <c r="AE46" i="2"/>
  <c r="AF46" i="2"/>
  <c r="AB119" i="2"/>
  <c r="Z119" i="2"/>
  <c r="W119" i="2"/>
  <c r="AC107" i="2"/>
  <c r="AD107" i="2"/>
  <c r="AA107" i="2"/>
  <c r="AC123" i="2"/>
  <c r="AA25" i="2"/>
  <c r="Z104" i="2"/>
  <c r="W104" i="2"/>
  <c r="X104" i="2"/>
  <c r="Y104" i="2"/>
  <c r="X125" i="2"/>
  <c r="Y125" i="2"/>
  <c r="Z125" i="2"/>
  <c r="W125" i="2"/>
  <c r="W120" i="2"/>
  <c r="X120" i="2"/>
  <c r="Y120" i="2"/>
  <c r="Z120" i="2"/>
  <c r="AA113" i="2"/>
  <c r="W113" i="2"/>
  <c r="X113" i="2"/>
  <c r="Y113" i="2"/>
  <c r="AI47" i="2"/>
  <c r="AJ47" i="2"/>
  <c r="AK47" i="2"/>
  <c r="AL47" i="2"/>
  <c r="AG90" i="2"/>
  <c r="AH90" i="2"/>
  <c r="AE90" i="2"/>
  <c r="AF90" i="2"/>
  <c r="W51" i="2"/>
  <c r="Y37" i="2"/>
  <c r="X121" i="2"/>
  <c r="AD104" i="2"/>
  <c r="AA104" i="2"/>
  <c r="AB104" i="2"/>
  <c r="AC104" i="2"/>
  <c r="AB125" i="2"/>
  <c r="AC125" i="2"/>
  <c r="AD125" i="2"/>
  <c r="AA125" i="2"/>
  <c r="AA120" i="2"/>
  <c r="AB120" i="2"/>
  <c r="AC120" i="2"/>
  <c r="AD120" i="2"/>
  <c r="AI113" i="2"/>
  <c r="AE113" i="2"/>
  <c r="AB113" i="2"/>
  <c r="AC113" i="2"/>
  <c r="W47" i="2"/>
  <c r="X47" i="2"/>
  <c r="Y47" i="2"/>
  <c r="Z47" i="2"/>
  <c r="AK90" i="2"/>
  <c r="AL90" i="2"/>
  <c r="AI90" i="2"/>
  <c r="AJ90" i="2"/>
  <c r="X51" i="2"/>
  <c r="Z37" i="2"/>
  <c r="Y121" i="2"/>
  <c r="W159" i="2"/>
  <c r="AL104" i="2"/>
  <c r="AI104" i="2"/>
  <c r="AJ104" i="2"/>
  <c r="AJ125" i="2"/>
  <c r="AK125" i="2"/>
  <c r="AL125" i="2"/>
  <c r="AI120" i="2"/>
  <c r="AJ120" i="2"/>
  <c r="AK120" i="2"/>
  <c r="AL113" i="2"/>
  <c r="AH113" i="2"/>
  <c r="AJ113" i="2"/>
  <c r="AE47" i="2"/>
  <c r="AF47" i="2"/>
  <c r="AG47" i="2"/>
  <c r="AC90" i="2"/>
  <c r="AD90" i="2"/>
  <c r="AA90" i="2"/>
  <c r="Z51" i="2"/>
  <c r="X37" i="2"/>
  <c r="W121" i="2"/>
  <c r="AL130" i="2"/>
  <c r="AC58" i="2"/>
  <c r="AB140" i="2"/>
  <c r="AC156" i="2"/>
  <c r="AB68" i="2"/>
  <c r="AC16" i="2"/>
  <c r="AA59" i="2"/>
  <c r="AD42" i="2"/>
  <c r="AB130" i="2"/>
  <c r="AD156" i="2"/>
  <c r="AD16" i="2"/>
  <c r="AD58" i="2"/>
  <c r="AB25" i="2"/>
  <c r="AC68" i="2"/>
  <c r="AB59" i="2"/>
  <c r="AD95" i="2"/>
  <c r="AA42" i="2"/>
  <c r="AL140" i="2"/>
  <c r="AB152" i="2"/>
  <c r="AD130" i="2"/>
  <c r="AA156" i="2"/>
  <c r="AA16" i="2"/>
  <c r="AA58" i="2"/>
  <c r="AC25" i="2"/>
  <c r="AD68" i="2"/>
  <c r="AC59" i="2"/>
  <c r="AF95" i="2"/>
  <c r="AB42" i="2"/>
  <c r="AH140" i="2"/>
  <c r="AC152" i="2"/>
  <c r="AA123" i="2"/>
  <c r="AK130" i="2"/>
  <c r="AB156" i="2"/>
  <c r="AB16" i="2"/>
  <c r="AB58" i="2"/>
  <c r="AD25" i="2"/>
  <c r="AA68" i="2"/>
  <c r="AD59" i="2"/>
  <c r="AJ95" i="2"/>
  <c r="AC42" i="2"/>
  <c r="AA140" i="2"/>
  <c r="AD152" i="2"/>
  <c r="AB123" i="2"/>
  <c r="X32" i="2"/>
  <c r="Y32" i="2"/>
  <c r="Z32" i="2"/>
  <c r="W32" i="2"/>
  <c r="AH50" i="2"/>
  <c r="AF110" i="2"/>
  <c r="AE105" i="2"/>
  <c r="AE73" i="2"/>
  <c r="AD98" i="2"/>
  <c r="AF52" i="2"/>
  <c r="AG33" i="2"/>
  <c r="AE155" i="2"/>
  <c r="AF27" i="2"/>
  <c r="AA106" i="2"/>
  <c r="AJ141" i="2"/>
  <c r="AF32" i="2"/>
  <c r="AG32" i="2"/>
  <c r="AH32" i="2"/>
  <c r="AE32" i="2"/>
  <c r="AF50" i="2"/>
  <c r="AA110" i="2"/>
  <c r="AG105" i="2"/>
  <c r="AG73" i="2"/>
  <c r="AF98" i="2"/>
  <c r="AH52" i="2"/>
  <c r="AE33" i="2"/>
  <c r="AG155" i="2"/>
  <c r="AC106" i="2"/>
  <c r="AJ32" i="2"/>
  <c r="AK32" i="2"/>
  <c r="AL32" i="2"/>
  <c r="AG50" i="2"/>
  <c r="AH110" i="2"/>
  <c r="AH105" i="2"/>
  <c r="AH73" i="2"/>
  <c r="AG98" i="2"/>
  <c r="AE52" i="2"/>
  <c r="AF33" i="2"/>
  <c r="AH155" i="2"/>
  <c r="AE27" i="2"/>
  <c r="AD106" i="2"/>
  <c r="AA152" i="2"/>
  <c r="AH27" i="2"/>
  <c r="AB106" i="2"/>
  <c r="AD123" i="2"/>
  <c r="Z159" i="2"/>
  <c r="AI130" i="2"/>
  <c r="W130" i="2"/>
  <c r="X130" i="2"/>
  <c r="AF130" i="2"/>
  <c r="AE156" i="2"/>
  <c r="AF156" i="2"/>
  <c r="AG156" i="2"/>
  <c r="AH156" i="2"/>
  <c r="AE16" i="2"/>
  <c r="AF16" i="2"/>
  <c r="AG16" i="2"/>
  <c r="AH16" i="2"/>
  <c r="AF58" i="2"/>
  <c r="AG58" i="2"/>
  <c r="AH58" i="2"/>
  <c r="AE58" i="2"/>
  <c r="AF25" i="2"/>
  <c r="AG25" i="2"/>
  <c r="AH25" i="2"/>
  <c r="AE25" i="2"/>
  <c r="AH68" i="2"/>
  <c r="AE68" i="2"/>
  <c r="AF68" i="2"/>
  <c r="AG68" i="2"/>
  <c r="AG59" i="2"/>
  <c r="AH59" i="2"/>
  <c r="AE59" i="2"/>
  <c r="AF59" i="2"/>
  <c r="AA95" i="2"/>
  <c r="W95" i="2"/>
  <c r="AG95" i="2"/>
  <c r="AH95" i="2"/>
  <c r="AH42" i="2"/>
  <c r="AE42" i="2"/>
  <c r="AF42" i="2"/>
  <c r="AG42" i="2"/>
  <c r="Y140" i="2"/>
  <c r="AC140" i="2"/>
  <c r="AE140" i="2"/>
  <c r="AF140" i="2"/>
  <c r="AE152" i="2"/>
  <c r="AF152" i="2"/>
  <c r="AG152" i="2"/>
  <c r="AH152" i="2"/>
  <c r="AH123" i="2"/>
  <c r="AE123" i="2"/>
  <c r="AF123" i="2"/>
  <c r="AG123" i="2"/>
  <c r="Z130" i="2"/>
  <c r="AA130" i="2"/>
  <c r="AC130" i="2"/>
  <c r="AJ130" i="2"/>
  <c r="AI156" i="2"/>
  <c r="AJ156" i="2"/>
  <c r="AK156" i="2"/>
  <c r="AL156" i="2"/>
  <c r="AI16" i="2"/>
  <c r="AJ16" i="2"/>
  <c r="AK16" i="2"/>
  <c r="AL16" i="2"/>
  <c r="AJ58" i="2"/>
  <c r="AK58" i="2"/>
  <c r="AL58" i="2"/>
  <c r="AI58" i="2"/>
  <c r="AJ25" i="2"/>
  <c r="AK25" i="2"/>
  <c r="AL25" i="2"/>
  <c r="AI25" i="2"/>
  <c r="AL68" i="2"/>
  <c r="AI68" i="2"/>
  <c r="AJ68" i="2"/>
  <c r="AK68" i="2"/>
  <c r="AK59" i="2"/>
  <c r="AL59" i="2"/>
  <c r="AI59" i="2"/>
  <c r="AJ59" i="2"/>
  <c r="AI95" i="2"/>
  <c r="AE95" i="2"/>
  <c r="AK95" i="2"/>
  <c r="AL95" i="2"/>
  <c r="AL42" i="2"/>
  <c r="AI42" i="2"/>
  <c r="AJ42" i="2"/>
  <c r="AK42" i="2"/>
  <c r="AG140" i="2"/>
  <c r="AK140" i="2"/>
  <c r="AI140" i="2"/>
  <c r="AJ140" i="2"/>
  <c r="AI152" i="2"/>
  <c r="AJ152" i="2"/>
  <c r="AK152" i="2"/>
  <c r="AL152" i="2"/>
  <c r="AL123" i="2"/>
  <c r="AI123" i="2"/>
  <c r="AJ123" i="2"/>
  <c r="AK123" i="2"/>
  <c r="Y130" i="2"/>
  <c r="AE130" i="2"/>
  <c r="AG130" i="2"/>
  <c r="W156" i="2"/>
  <c r="X156" i="2"/>
  <c r="Y156" i="2"/>
  <c r="W16" i="2"/>
  <c r="X16" i="2"/>
  <c r="Y16" i="2"/>
  <c r="X58" i="2"/>
  <c r="Y58" i="2"/>
  <c r="Z58" i="2"/>
  <c r="X25" i="2"/>
  <c r="Y25" i="2"/>
  <c r="Z25" i="2"/>
  <c r="Z68" i="2"/>
  <c r="W68" i="2"/>
  <c r="X68" i="2"/>
  <c r="Y59" i="2"/>
  <c r="Z59" i="2"/>
  <c r="W59" i="2"/>
  <c r="X95" i="2"/>
  <c r="AB95" i="2"/>
  <c r="Y95" i="2"/>
  <c r="Z42" i="2"/>
  <c r="W42" i="2"/>
  <c r="X42" i="2"/>
  <c r="AD140" i="2"/>
  <c r="Z140" i="2"/>
  <c r="W140" i="2"/>
  <c r="W152" i="2"/>
  <c r="X152" i="2"/>
  <c r="Y152" i="2"/>
  <c r="Z123" i="2"/>
  <c r="W123" i="2"/>
  <c r="X123" i="2"/>
  <c r="X159" i="2"/>
  <c r="X83" i="3"/>
  <c r="AH127" i="3"/>
  <c r="AG83" i="3"/>
  <c r="AC127" i="3"/>
  <c r="AD79" i="3"/>
  <c r="W125" i="3"/>
  <c r="X110" i="3"/>
  <c r="AB62" i="3"/>
  <c r="AB17" i="3"/>
  <c r="AF64" i="3"/>
  <c r="AG129" i="3"/>
  <c r="Y70" i="3"/>
  <c r="AC108" i="3"/>
  <c r="AA79" i="3"/>
  <c r="X108" i="3"/>
  <c r="AA112" i="3"/>
  <c r="AD66" i="3"/>
  <c r="X116" i="3"/>
  <c r="AE112" i="3"/>
  <c r="AG64" i="3"/>
  <c r="AE116" i="3"/>
  <c r="AH66" i="3"/>
  <c r="AF112" i="3"/>
  <c r="W149" i="3"/>
  <c r="AC70" i="3"/>
  <c r="AA64" i="3"/>
  <c r="AF116" i="3"/>
  <c r="Y112" i="3"/>
  <c r="AA149" i="3"/>
  <c r="AE70" i="3"/>
  <c r="AA116" i="3"/>
  <c r="X66" i="3"/>
  <c r="AC129" i="3"/>
  <c r="Y15" i="3"/>
  <c r="AG13" i="3"/>
  <c r="AD15" i="3"/>
  <c r="AF56" i="3"/>
  <c r="AA56" i="3"/>
  <c r="AE15" i="3"/>
  <c r="X21" i="3"/>
  <c r="Z56" i="3"/>
  <c r="AF79" i="3"/>
  <c r="AG62" i="3"/>
  <c r="AB125" i="3"/>
  <c r="AC21" i="3"/>
  <c r="AH108" i="3"/>
  <c r="AC110" i="3"/>
  <c r="AA140" i="3"/>
  <c r="W62" i="3"/>
  <c r="AH83" i="3"/>
  <c r="AG125" i="3"/>
  <c r="AH21" i="3"/>
  <c r="X127" i="3"/>
  <c r="AH110" i="3"/>
  <c r="Z112" i="3"/>
  <c r="AG149" i="3"/>
  <c r="AB149" i="3"/>
  <c r="AD70" i="3"/>
  <c r="Z64" i="3"/>
  <c r="Z116" i="3"/>
  <c r="Y66" i="3"/>
  <c r="AE66" i="3"/>
  <c r="X129" i="3"/>
  <c r="AH129" i="3"/>
  <c r="AD112" i="3"/>
  <c r="Z149" i="3"/>
  <c r="AF149" i="3"/>
  <c r="X70" i="3"/>
  <c r="AH70" i="3"/>
  <c r="AB64" i="3"/>
  <c r="W64" i="3"/>
  <c r="AD116" i="3"/>
  <c r="AC66" i="3"/>
  <c r="AB129" i="3"/>
  <c r="W129" i="3"/>
  <c r="X112" i="3"/>
  <c r="AC112" i="3"/>
  <c r="AH112" i="3"/>
  <c r="Y149" i="3"/>
  <c r="AD149" i="3"/>
  <c r="AE149" i="3"/>
  <c r="AB70" i="3"/>
  <c r="AG70" i="3"/>
  <c r="W70" i="3"/>
  <c r="Y64" i="3"/>
  <c r="AD64" i="3"/>
  <c r="AE64" i="3"/>
  <c r="AB116" i="3"/>
  <c r="Y116" i="3"/>
  <c r="AH116" i="3"/>
  <c r="AB66" i="3"/>
  <c r="AG66" i="3"/>
  <c r="W66" i="3"/>
  <c r="AF129" i="3"/>
  <c r="Z129" i="3"/>
  <c r="AA129" i="3"/>
  <c r="AB112" i="3"/>
  <c r="AG112" i="3"/>
  <c r="AC149" i="3"/>
  <c r="AH149" i="3"/>
  <c r="AF70" i="3"/>
  <c r="Z70" i="3"/>
  <c r="X64" i="3"/>
  <c r="AC64" i="3"/>
  <c r="AC116" i="3"/>
  <c r="AG116" i="3"/>
  <c r="AF66" i="3"/>
  <c r="Z66" i="3"/>
  <c r="Y129" i="3"/>
  <c r="AD129" i="3"/>
  <c r="W72" i="3"/>
  <c r="AB68" i="3"/>
  <c r="W124" i="3"/>
  <c r="W131" i="3"/>
  <c r="AC120" i="3"/>
  <c r="AH79" i="3"/>
  <c r="AG79" i="3"/>
  <c r="X79" i="3"/>
  <c r="Y62" i="3"/>
  <c r="AD62" i="3"/>
  <c r="AE62" i="3"/>
  <c r="AD83" i="3"/>
  <c r="AA83" i="3"/>
  <c r="AF83" i="3"/>
  <c r="Y125" i="3"/>
  <c r="AD125" i="3"/>
  <c r="AE125" i="3"/>
  <c r="AF108" i="3"/>
  <c r="Z108" i="3"/>
  <c r="AA108" i="3"/>
  <c r="AF127" i="3"/>
  <c r="Z127" i="3"/>
  <c r="AA127" i="3"/>
  <c r="AF110" i="3"/>
  <c r="Z110" i="3"/>
  <c r="AA110" i="3"/>
  <c r="Z140" i="3"/>
  <c r="AF140" i="3"/>
  <c r="AC79" i="3"/>
  <c r="W79" i="3"/>
  <c r="AB79" i="3"/>
  <c r="X62" i="3"/>
  <c r="AC62" i="3"/>
  <c r="AH62" i="3"/>
  <c r="Z83" i="3"/>
  <c r="Y83" i="3"/>
  <c r="AE83" i="3"/>
  <c r="X125" i="3"/>
  <c r="AC125" i="3"/>
  <c r="AH125" i="3"/>
  <c r="Y108" i="3"/>
  <c r="AD108" i="3"/>
  <c r="AE108" i="3"/>
  <c r="Y127" i="3"/>
  <c r="AD127" i="3"/>
  <c r="AE127" i="3"/>
  <c r="Y110" i="3"/>
  <c r="AD110" i="3"/>
  <c r="AE110" i="3"/>
  <c r="AH140" i="3"/>
  <c r="Z79" i="3"/>
  <c r="Y79" i="3"/>
  <c r="AF62" i="3"/>
  <c r="Z62" i="3"/>
  <c r="AC83" i="3"/>
  <c r="W83" i="3"/>
  <c r="AF125" i="3"/>
  <c r="Z125" i="3"/>
  <c r="AB108" i="3"/>
  <c r="AG108" i="3"/>
  <c r="AB127" i="3"/>
  <c r="AG127" i="3"/>
  <c r="AB110" i="3"/>
  <c r="AG110" i="3"/>
  <c r="AC140" i="3"/>
  <c r="X140" i="3"/>
  <c r="X15" i="3"/>
  <c r="AC15" i="3"/>
  <c r="AH15" i="3"/>
  <c r="AB133" i="3"/>
  <c r="AB21" i="3"/>
  <c r="AG21" i="3"/>
  <c r="W21" i="3"/>
  <c r="AG17" i="3"/>
  <c r="W13" i="3"/>
  <c r="Y56" i="3"/>
  <c r="AD56" i="3"/>
  <c r="AE56" i="3"/>
  <c r="AB15" i="3"/>
  <c r="AG15" i="3"/>
  <c r="W15" i="3"/>
  <c r="AG133" i="3"/>
  <c r="AF21" i="3"/>
  <c r="Z21" i="3"/>
  <c r="AA21" i="3"/>
  <c r="W17" i="3"/>
  <c r="X56" i="3"/>
  <c r="AC56" i="3"/>
  <c r="AH56" i="3"/>
  <c r="AF15" i="3"/>
  <c r="Z15" i="3"/>
  <c r="W133" i="3"/>
  <c r="Y21" i="3"/>
  <c r="AD21" i="3"/>
  <c r="AB13" i="3"/>
  <c r="AB56" i="3"/>
  <c r="AG56" i="3"/>
  <c r="AB60" i="3"/>
  <c r="AG68" i="3"/>
  <c r="AF124" i="3"/>
  <c r="AB58" i="3"/>
  <c r="AG120" i="3"/>
  <c r="AG60" i="3"/>
  <c r="W68" i="3"/>
  <c r="AB131" i="3"/>
  <c r="AB72" i="3"/>
  <c r="AG58" i="3"/>
  <c r="W120" i="3"/>
  <c r="W60" i="3"/>
  <c r="Y124" i="3"/>
  <c r="AG131" i="3"/>
  <c r="AG72" i="3"/>
  <c r="W58" i="3"/>
  <c r="AF19" i="3"/>
  <c r="AA19" i="3"/>
  <c r="Y74" i="3"/>
  <c r="AE74" i="3"/>
  <c r="Y19" i="3"/>
  <c r="AD19" i="3"/>
  <c r="AE19" i="3"/>
  <c r="AF133" i="3"/>
  <c r="Z133" i="3"/>
  <c r="AA133" i="3"/>
  <c r="AF17" i="3"/>
  <c r="Z17" i="3"/>
  <c r="AA17" i="3"/>
  <c r="AF13" i="3"/>
  <c r="Z13" i="3"/>
  <c r="AA13" i="3"/>
  <c r="X74" i="3"/>
  <c r="AC74" i="3"/>
  <c r="AH74" i="3"/>
  <c r="Z19" i="3"/>
  <c r="AD74" i="3"/>
  <c r="X19" i="3"/>
  <c r="AC19" i="3"/>
  <c r="AH19" i="3"/>
  <c r="Y133" i="3"/>
  <c r="AD133" i="3"/>
  <c r="AE133" i="3"/>
  <c r="Y17" i="3"/>
  <c r="AD17" i="3"/>
  <c r="AE17" i="3"/>
  <c r="Y13" i="3"/>
  <c r="AD13" i="3"/>
  <c r="AE13" i="3"/>
  <c r="AB74" i="3"/>
  <c r="AG74" i="3"/>
  <c r="W74" i="3"/>
  <c r="AB19" i="3"/>
  <c r="AG19" i="3"/>
  <c r="X133" i="3"/>
  <c r="AC133" i="3"/>
  <c r="X17" i="3"/>
  <c r="AC17" i="3"/>
  <c r="X13" i="3"/>
  <c r="AC13" i="3"/>
  <c r="AF74" i="3"/>
  <c r="Z74" i="3"/>
  <c r="AF60" i="3"/>
  <c r="Z60" i="3"/>
  <c r="AA60" i="3"/>
  <c r="AF68" i="3"/>
  <c r="Z68" i="3"/>
  <c r="AA68" i="3"/>
  <c r="Z124" i="3"/>
  <c r="AA124" i="3"/>
  <c r="AC124" i="3"/>
  <c r="AF131" i="3"/>
  <c r="Z131" i="3"/>
  <c r="AA131" i="3"/>
  <c r="AF72" i="3"/>
  <c r="Z72" i="3"/>
  <c r="AA72" i="3"/>
  <c r="AF58" i="3"/>
  <c r="Z58" i="3"/>
  <c r="AA58" i="3"/>
  <c r="X120" i="3"/>
  <c r="Z120" i="3"/>
  <c r="AA120" i="3"/>
  <c r="Y60" i="3"/>
  <c r="AD60" i="3"/>
  <c r="AE60" i="3"/>
  <c r="Y68" i="3"/>
  <c r="AD68" i="3"/>
  <c r="AE68" i="3"/>
  <c r="AD124" i="3"/>
  <c r="AE124" i="3"/>
  <c r="AG124" i="3"/>
  <c r="Y131" i="3"/>
  <c r="AD131" i="3"/>
  <c r="AE131" i="3"/>
  <c r="Y72" i="3"/>
  <c r="AD72" i="3"/>
  <c r="AE72" i="3"/>
  <c r="Y58" i="3"/>
  <c r="AD58" i="3"/>
  <c r="AE58" i="3"/>
  <c r="AF120" i="3"/>
  <c r="AD120" i="3"/>
  <c r="AE120" i="3"/>
  <c r="X60" i="3"/>
  <c r="AC60" i="3"/>
  <c r="X68" i="3"/>
  <c r="AC68" i="3"/>
  <c r="X124" i="3"/>
  <c r="AH124" i="3"/>
  <c r="X131" i="3"/>
  <c r="AC131" i="3"/>
  <c r="X72" i="3"/>
  <c r="AC72" i="3"/>
  <c r="X58" i="3"/>
  <c r="AC58" i="3"/>
  <c r="AB120" i="3"/>
  <c r="Y120" i="3"/>
  <c r="Y140" i="3"/>
  <c r="AD140" i="3"/>
  <c r="AE140" i="3"/>
  <c r="AG140" i="3"/>
  <c r="W140" i="3"/>
  <c r="AG59" i="3"/>
  <c r="AC59" i="3"/>
  <c r="Y59" i="3"/>
  <c r="AF59" i="3"/>
  <c r="AB59" i="3"/>
  <c r="X59" i="3"/>
  <c r="AE59" i="3"/>
  <c r="AA59" i="3"/>
  <c r="W59" i="3"/>
  <c r="AH59" i="3"/>
  <c r="AD59" i="3"/>
  <c r="Z59" i="3"/>
  <c r="AG113" i="3"/>
  <c r="AC113" i="3"/>
  <c r="Y113" i="3"/>
  <c r="AF113" i="3"/>
  <c r="AB113" i="3"/>
  <c r="X113" i="3"/>
  <c r="AE113" i="3"/>
  <c r="AA113" i="3"/>
  <c r="W113" i="3"/>
  <c r="AH113" i="3"/>
  <c r="AD113" i="3"/>
  <c r="Z113" i="3"/>
  <c r="AG134" i="3"/>
  <c r="AC134" i="3"/>
  <c r="Y134" i="3"/>
  <c r="AF134" i="3"/>
  <c r="AB134" i="3"/>
  <c r="X134" i="3"/>
  <c r="AE134" i="3"/>
  <c r="AA134" i="3"/>
  <c r="W134" i="3"/>
  <c r="AH134" i="3"/>
  <c r="AD134" i="3"/>
  <c r="Z134" i="3"/>
  <c r="AG48" i="3"/>
  <c r="AC48" i="3"/>
  <c r="Y48" i="3"/>
  <c r="AF48" i="3"/>
  <c r="AB48" i="3"/>
  <c r="X48" i="3"/>
  <c r="AD48" i="3"/>
  <c r="AA48" i="3"/>
  <c r="AH48" i="3"/>
  <c r="Z48" i="3"/>
  <c r="AE48" i="3"/>
  <c r="W48" i="3"/>
  <c r="AG107" i="3"/>
  <c r="AC107" i="3"/>
  <c r="Y107" i="3"/>
  <c r="AF107" i="3"/>
  <c r="AB107" i="3"/>
  <c r="X107" i="3"/>
  <c r="AE107" i="3"/>
  <c r="AA107" i="3"/>
  <c r="W107" i="3"/>
  <c r="AH107" i="3"/>
  <c r="AD107" i="3"/>
  <c r="Z107" i="3"/>
  <c r="AG63" i="3"/>
  <c r="AC63" i="3"/>
  <c r="Y63" i="3"/>
  <c r="AF63" i="3"/>
  <c r="AB63" i="3"/>
  <c r="X63" i="3"/>
  <c r="AE63" i="3"/>
  <c r="AA63" i="3"/>
  <c r="W63" i="3"/>
  <c r="AH63" i="3"/>
  <c r="AD63" i="3"/>
  <c r="Z63" i="3"/>
  <c r="AG119" i="3"/>
  <c r="AC119" i="3"/>
  <c r="Y119" i="3"/>
  <c r="AF119" i="3"/>
  <c r="AB119" i="3"/>
  <c r="X119" i="3"/>
  <c r="AA119" i="3"/>
  <c r="AH119" i="3"/>
  <c r="Z119" i="3"/>
  <c r="AE119" i="3"/>
  <c r="W119" i="3"/>
  <c r="AD119" i="3"/>
  <c r="AG12" i="3"/>
  <c r="AC12" i="3"/>
  <c r="Y12" i="3"/>
  <c r="AF12" i="3"/>
  <c r="AB12" i="3"/>
  <c r="X12" i="3"/>
  <c r="AE12" i="3"/>
  <c r="AA12" i="3"/>
  <c r="W12" i="3"/>
  <c r="AH12" i="3"/>
  <c r="AD12" i="3"/>
  <c r="Z12" i="3"/>
  <c r="AG73" i="3"/>
  <c r="AC73" i="3"/>
  <c r="Y73" i="3"/>
  <c r="AF73" i="3"/>
  <c r="AB73" i="3"/>
  <c r="X73" i="3"/>
  <c r="AE73" i="3"/>
  <c r="AA73" i="3"/>
  <c r="W73" i="3"/>
  <c r="AH73" i="3"/>
  <c r="AD73" i="3"/>
  <c r="Z73" i="3"/>
  <c r="AG132" i="3"/>
  <c r="AC132" i="3"/>
  <c r="Y132" i="3"/>
  <c r="AF132" i="3"/>
  <c r="AB132" i="3"/>
  <c r="X132" i="3"/>
  <c r="AE132" i="3"/>
  <c r="AA132" i="3"/>
  <c r="W132" i="3"/>
  <c r="AH132" i="3"/>
  <c r="AD132" i="3"/>
  <c r="Z132" i="3"/>
  <c r="AH76" i="3"/>
  <c r="AD76" i="3"/>
  <c r="Z76" i="3"/>
  <c r="AG76" i="3"/>
  <c r="AC76" i="3"/>
  <c r="Y76" i="3"/>
  <c r="AE76" i="3"/>
  <c r="W76" i="3"/>
  <c r="AB76" i="3"/>
  <c r="AA76" i="3"/>
  <c r="AF76" i="3"/>
  <c r="X76" i="3"/>
  <c r="AH154" i="3"/>
  <c r="AD154" i="3"/>
  <c r="Z154" i="3"/>
  <c r="AG154" i="3"/>
  <c r="AC154" i="3"/>
  <c r="Y154" i="3"/>
  <c r="AF154" i="3"/>
  <c r="AB154" i="3"/>
  <c r="X154" i="3"/>
  <c r="AE154" i="3"/>
  <c r="AA154" i="3"/>
  <c r="W154" i="3"/>
  <c r="AH78" i="3"/>
  <c r="AD78" i="3"/>
  <c r="Z78" i="3"/>
  <c r="AG78" i="3"/>
  <c r="AC78" i="3"/>
  <c r="Y78" i="3"/>
  <c r="AA78" i="3"/>
  <c r="AF78" i="3"/>
  <c r="X78" i="3"/>
  <c r="AE78" i="3"/>
  <c r="W78" i="3"/>
  <c r="AB78" i="3"/>
  <c r="AH136" i="3"/>
  <c r="AD136" i="3"/>
  <c r="Z136" i="3"/>
  <c r="AG136" i="3"/>
  <c r="AC136" i="3"/>
  <c r="Y136" i="3"/>
  <c r="AF136" i="3"/>
  <c r="X136" i="3"/>
  <c r="AE136" i="3"/>
  <c r="W136" i="3"/>
  <c r="AB136" i="3"/>
  <c r="AA136" i="3"/>
  <c r="AH34" i="3"/>
  <c r="AD34" i="3"/>
  <c r="Z34" i="3"/>
  <c r="AG34" i="3"/>
  <c r="AC34" i="3"/>
  <c r="Y34" i="3"/>
  <c r="AF34" i="3"/>
  <c r="AB34" i="3"/>
  <c r="X34" i="3"/>
  <c r="AE34" i="3"/>
  <c r="AA34" i="3"/>
  <c r="W34" i="3"/>
  <c r="AH138" i="3"/>
  <c r="AD138" i="3"/>
  <c r="Z138" i="3"/>
  <c r="AG138" i="3"/>
  <c r="AC138" i="3"/>
  <c r="Y138" i="3"/>
  <c r="AB138" i="3"/>
  <c r="AA138" i="3"/>
  <c r="AF138" i="3"/>
  <c r="X138" i="3"/>
  <c r="AE138" i="3"/>
  <c r="W138" i="3"/>
  <c r="AH23" i="3"/>
  <c r="AD23" i="3"/>
  <c r="Z23" i="3"/>
  <c r="AG23" i="3"/>
  <c r="AC23" i="3"/>
  <c r="Y23" i="3"/>
  <c r="AE23" i="3"/>
  <c r="W23" i="3"/>
  <c r="AB23" i="3"/>
  <c r="AA23" i="3"/>
  <c r="AF23" i="3"/>
  <c r="X23" i="3"/>
  <c r="AH85" i="3"/>
  <c r="AD85" i="3"/>
  <c r="Z85" i="3"/>
  <c r="AG85" i="3"/>
  <c r="AC85" i="3"/>
  <c r="Y85" i="3"/>
  <c r="AF85" i="3"/>
  <c r="AB85" i="3"/>
  <c r="X85" i="3"/>
  <c r="AE85" i="3"/>
  <c r="AA85" i="3"/>
  <c r="W85" i="3"/>
  <c r="AH152" i="3"/>
  <c r="AD152" i="3"/>
  <c r="Z152" i="3"/>
  <c r="AG152" i="3"/>
  <c r="AC152" i="3"/>
  <c r="Y152" i="3"/>
  <c r="AF152" i="3"/>
  <c r="AB152" i="3"/>
  <c r="X152" i="3"/>
  <c r="AE152" i="3"/>
  <c r="AA152" i="3"/>
  <c r="W152" i="3"/>
  <c r="AF25" i="3"/>
  <c r="AB25" i="3"/>
  <c r="X25" i="3"/>
  <c r="AE25" i="3"/>
  <c r="AA25" i="3"/>
  <c r="W25" i="3"/>
  <c r="AH25" i="3"/>
  <c r="AD25" i="3"/>
  <c r="Z25" i="3"/>
  <c r="AG25" i="3"/>
  <c r="AC25" i="3"/>
  <c r="Y25" i="3"/>
  <c r="AF92" i="3"/>
  <c r="AB92" i="3"/>
  <c r="X92" i="3"/>
  <c r="AE92" i="3"/>
  <c r="AA92" i="3"/>
  <c r="W92" i="3"/>
  <c r="AH92" i="3"/>
  <c r="AD92" i="3"/>
  <c r="Z92" i="3"/>
  <c r="AG92" i="3"/>
  <c r="AC92" i="3"/>
  <c r="Y92" i="3"/>
  <c r="AF157" i="3"/>
  <c r="AB157" i="3"/>
  <c r="X157" i="3"/>
  <c r="AE157" i="3"/>
  <c r="AA157" i="3"/>
  <c r="W157" i="3"/>
  <c r="AH157" i="3"/>
  <c r="AD157" i="3"/>
  <c r="Z157" i="3"/>
  <c r="AG157" i="3"/>
  <c r="AC157" i="3"/>
  <c r="Y157" i="3"/>
  <c r="AE53" i="3"/>
  <c r="AA53" i="3"/>
  <c r="W53" i="3"/>
  <c r="AH53" i="3"/>
  <c r="AD53" i="3"/>
  <c r="Z53" i="3"/>
  <c r="AB53" i="3"/>
  <c r="AG53" i="3"/>
  <c r="Y53" i="3"/>
  <c r="AF53" i="3"/>
  <c r="X53" i="3"/>
  <c r="AC53" i="3"/>
  <c r="AE114" i="3"/>
  <c r="AA114" i="3"/>
  <c r="W114" i="3"/>
  <c r="AH114" i="3"/>
  <c r="AD114" i="3"/>
  <c r="Z114" i="3"/>
  <c r="AC114" i="3"/>
  <c r="AB114" i="3"/>
  <c r="AG114" i="3"/>
  <c r="Y114" i="3"/>
  <c r="AF114" i="3"/>
  <c r="X114" i="3"/>
  <c r="AF159" i="3"/>
  <c r="AB159" i="3"/>
  <c r="X159" i="3"/>
  <c r="AE159" i="3"/>
  <c r="AA159" i="3"/>
  <c r="W159" i="3"/>
  <c r="AH159" i="3"/>
  <c r="AD159" i="3"/>
  <c r="Z159" i="3"/>
  <c r="AG159" i="3"/>
  <c r="AC159" i="3"/>
  <c r="Y159" i="3"/>
  <c r="AE51" i="3"/>
  <c r="AA51" i="3"/>
  <c r="W51" i="3"/>
  <c r="AH51" i="3"/>
  <c r="AD51" i="3"/>
  <c r="Z51" i="3"/>
  <c r="AF51" i="3"/>
  <c r="X51" i="3"/>
  <c r="AC51" i="3"/>
  <c r="AB51" i="3"/>
  <c r="AG51" i="3"/>
  <c r="Y51" i="3"/>
  <c r="AE97" i="3"/>
  <c r="AA97" i="3"/>
  <c r="W97" i="3"/>
  <c r="AH97" i="3"/>
  <c r="AD97" i="3"/>
  <c r="Z97" i="3"/>
  <c r="AB97" i="3"/>
  <c r="AG97" i="3"/>
  <c r="Y97" i="3"/>
  <c r="AF97" i="3"/>
  <c r="X97" i="3"/>
  <c r="AC97" i="3"/>
  <c r="AF153" i="3"/>
  <c r="AB153" i="3"/>
  <c r="X153" i="3"/>
  <c r="AE153" i="3"/>
  <c r="AA153" i="3"/>
  <c r="W153" i="3"/>
  <c r="AH153" i="3"/>
  <c r="AD153" i="3"/>
  <c r="Z153" i="3"/>
  <c r="AG153" i="3"/>
  <c r="AC153" i="3"/>
  <c r="Y153" i="3"/>
  <c r="AF47" i="3"/>
  <c r="AB47" i="3"/>
  <c r="X47" i="3"/>
  <c r="AE47" i="3"/>
  <c r="AA47" i="3"/>
  <c r="W47" i="3"/>
  <c r="AH47" i="3"/>
  <c r="AD47" i="3"/>
  <c r="Z47" i="3"/>
  <c r="AG47" i="3"/>
  <c r="AC47" i="3"/>
  <c r="Y47" i="3"/>
  <c r="AH139" i="3"/>
  <c r="AD139" i="3"/>
  <c r="Z139" i="3"/>
  <c r="AF139" i="3"/>
  <c r="AB139" i="3"/>
  <c r="X139" i="3"/>
  <c r="AE139" i="3"/>
  <c r="AA139" i="3"/>
  <c r="W139" i="3"/>
  <c r="AC139" i="3"/>
  <c r="Y139" i="3"/>
  <c r="AG139" i="3"/>
  <c r="AG67" i="3"/>
  <c r="AC67" i="3"/>
  <c r="Y67" i="3"/>
  <c r="AF67" i="3"/>
  <c r="AB67" i="3"/>
  <c r="X67" i="3"/>
  <c r="AE67" i="3"/>
  <c r="AA67" i="3"/>
  <c r="W67" i="3"/>
  <c r="AH67" i="3"/>
  <c r="AD67" i="3"/>
  <c r="Z67" i="3"/>
  <c r="AG115" i="3"/>
  <c r="AC115" i="3"/>
  <c r="Y115" i="3"/>
  <c r="AF115" i="3"/>
  <c r="AB115" i="3"/>
  <c r="X115" i="3"/>
  <c r="AA115" i="3"/>
  <c r="AH115" i="3"/>
  <c r="Z115" i="3"/>
  <c r="AE115" i="3"/>
  <c r="W115" i="3"/>
  <c r="AD115" i="3"/>
  <c r="AF22" i="3"/>
  <c r="AB22" i="3"/>
  <c r="AE22" i="3"/>
  <c r="AA22" i="3"/>
  <c r="AG22" i="3"/>
  <c r="Y22" i="3"/>
  <c r="AD22" i="3"/>
  <c r="X22" i="3"/>
  <c r="AC22" i="3"/>
  <c r="W22" i="3"/>
  <c r="AH22" i="3"/>
  <c r="Z22" i="3"/>
  <c r="AG61" i="3"/>
  <c r="AC61" i="3"/>
  <c r="Y61" i="3"/>
  <c r="AF61" i="3"/>
  <c r="AB61" i="3"/>
  <c r="X61" i="3"/>
  <c r="AE61" i="3"/>
  <c r="AA61" i="3"/>
  <c r="W61" i="3"/>
  <c r="AH61" i="3"/>
  <c r="AD61" i="3"/>
  <c r="Z61" i="3"/>
  <c r="AG117" i="3"/>
  <c r="AC117" i="3"/>
  <c r="Y117" i="3"/>
  <c r="AF117" i="3"/>
  <c r="AB117" i="3"/>
  <c r="X117" i="3"/>
  <c r="AE117" i="3"/>
  <c r="W117" i="3"/>
  <c r="AD117" i="3"/>
  <c r="AA117" i="3"/>
  <c r="AH117" i="3"/>
  <c r="Z117" i="3"/>
  <c r="AG71" i="3"/>
  <c r="AC71" i="3"/>
  <c r="Y71" i="3"/>
  <c r="AF71" i="3"/>
  <c r="AB71" i="3"/>
  <c r="X71" i="3"/>
  <c r="AE71" i="3"/>
  <c r="AA71" i="3"/>
  <c r="W71" i="3"/>
  <c r="AH71" i="3"/>
  <c r="AD71" i="3"/>
  <c r="Z71" i="3"/>
  <c r="AG130" i="3"/>
  <c r="AC130" i="3"/>
  <c r="Y130" i="3"/>
  <c r="AF130" i="3"/>
  <c r="AB130" i="3"/>
  <c r="X130" i="3"/>
  <c r="AE130" i="3"/>
  <c r="AA130" i="3"/>
  <c r="W130" i="3"/>
  <c r="AH130" i="3"/>
  <c r="AD130" i="3"/>
  <c r="Z130" i="3"/>
  <c r="AG50" i="3"/>
  <c r="AC50" i="3"/>
  <c r="Y50" i="3"/>
  <c r="AF50" i="3"/>
  <c r="AB50" i="3"/>
  <c r="X50" i="3"/>
  <c r="AH50" i="3"/>
  <c r="Z50" i="3"/>
  <c r="AE50" i="3"/>
  <c r="W50" i="3"/>
  <c r="AD50" i="3"/>
  <c r="AA50" i="3"/>
  <c r="AG102" i="3"/>
  <c r="AC102" i="3"/>
  <c r="Y102" i="3"/>
  <c r="AF102" i="3"/>
  <c r="AB102" i="3"/>
  <c r="X102" i="3"/>
  <c r="AH102" i="3"/>
  <c r="Z102" i="3"/>
  <c r="AE102" i="3"/>
  <c r="W102" i="3"/>
  <c r="AD102" i="3"/>
  <c r="AA102" i="3"/>
  <c r="AH30" i="3"/>
  <c r="AD30" i="3"/>
  <c r="Z30" i="3"/>
  <c r="AG30" i="3"/>
  <c r="AC30" i="3"/>
  <c r="Y30" i="3"/>
  <c r="AF30" i="3"/>
  <c r="AB30" i="3"/>
  <c r="X30" i="3"/>
  <c r="AE30" i="3"/>
  <c r="AA30" i="3"/>
  <c r="W30" i="3"/>
  <c r="AH84" i="3"/>
  <c r="AD84" i="3"/>
  <c r="Z84" i="3"/>
  <c r="AG84" i="3"/>
  <c r="AC84" i="3"/>
  <c r="Y84" i="3"/>
  <c r="AE84" i="3"/>
  <c r="W84" i="3"/>
  <c r="AB84" i="3"/>
  <c r="AA84" i="3"/>
  <c r="AF84" i="3"/>
  <c r="X84" i="3"/>
  <c r="AH32" i="3"/>
  <c r="AD32" i="3"/>
  <c r="Z32" i="3"/>
  <c r="AG32" i="3"/>
  <c r="AC32" i="3"/>
  <c r="Y32" i="3"/>
  <c r="AF32" i="3"/>
  <c r="AB32" i="3"/>
  <c r="X32" i="3"/>
  <c r="AE32" i="3"/>
  <c r="AA32" i="3"/>
  <c r="W32" i="3"/>
  <c r="AH87" i="3"/>
  <c r="AD87" i="3"/>
  <c r="Z87" i="3"/>
  <c r="AG87" i="3"/>
  <c r="AC87" i="3"/>
  <c r="Y87" i="3"/>
  <c r="AF87" i="3"/>
  <c r="AB87" i="3"/>
  <c r="X87" i="3"/>
  <c r="AE87" i="3"/>
  <c r="AA87" i="3"/>
  <c r="W87" i="3"/>
  <c r="AH145" i="3"/>
  <c r="AD145" i="3"/>
  <c r="Z145" i="3"/>
  <c r="AG145" i="3"/>
  <c r="AC145" i="3"/>
  <c r="Y145" i="3"/>
  <c r="AF145" i="3"/>
  <c r="AB145" i="3"/>
  <c r="X145" i="3"/>
  <c r="AE145" i="3"/>
  <c r="AA145" i="3"/>
  <c r="W145" i="3"/>
  <c r="AH42" i="3"/>
  <c r="AD42" i="3"/>
  <c r="Z42" i="3"/>
  <c r="AG42" i="3"/>
  <c r="AC42" i="3"/>
  <c r="Y42" i="3"/>
  <c r="AF42" i="3"/>
  <c r="AB42" i="3"/>
  <c r="X42" i="3"/>
  <c r="AE42" i="3"/>
  <c r="AA42" i="3"/>
  <c r="W42" i="3"/>
  <c r="AH147" i="3"/>
  <c r="AD147" i="3"/>
  <c r="Z147" i="3"/>
  <c r="AG147" i="3"/>
  <c r="AC147" i="3"/>
  <c r="Y147" i="3"/>
  <c r="AF147" i="3"/>
  <c r="AB147" i="3"/>
  <c r="X147" i="3"/>
  <c r="AE147" i="3"/>
  <c r="AA147" i="3"/>
  <c r="W147" i="3"/>
  <c r="AH28" i="3"/>
  <c r="AD28" i="3"/>
  <c r="Z28" i="3"/>
  <c r="AG28" i="3"/>
  <c r="AC28" i="3"/>
  <c r="Y28" i="3"/>
  <c r="AF28" i="3"/>
  <c r="AB28" i="3"/>
  <c r="X28" i="3"/>
  <c r="AE28" i="3"/>
  <c r="AA28" i="3"/>
  <c r="W28" i="3"/>
  <c r="AH82" i="3"/>
  <c r="AD82" i="3"/>
  <c r="Z82" i="3"/>
  <c r="AG82" i="3"/>
  <c r="AC82" i="3"/>
  <c r="Y82" i="3"/>
  <c r="AA82" i="3"/>
  <c r="AF82" i="3"/>
  <c r="X82" i="3"/>
  <c r="AE82" i="3"/>
  <c r="W82" i="3"/>
  <c r="AB82" i="3"/>
  <c r="AH160" i="3"/>
  <c r="AD160" i="3"/>
  <c r="Z160" i="3"/>
  <c r="AG160" i="3"/>
  <c r="AC160" i="3"/>
  <c r="Y160" i="3"/>
  <c r="AF160" i="3"/>
  <c r="AB160" i="3"/>
  <c r="X160" i="3"/>
  <c r="AE160" i="3"/>
  <c r="AA160" i="3"/>
  <c r="W160" i="3"/>
  <c r="AF33" i="3"/>
  <c r="AB33" i="3"/>
  <c r="X33" i="3"/>
  <c r="AE33" i="3"/>
  <c r="AA33" i="3"/>
  <c r="W33" i="3"/>
  <c r="AH33" i="3"/>
  <c r="AD33" i="3"/>
  <c r="Z33" i="3"/>
  <c r="AG33" i="3"/>
  <c r="AC33" i="3"/>
  <c r="Y33" i="3"/>
  <c r="AE105" i="3"/>
  <c r="AA105" i="3"/>
  <c r="W105" i="3"/>
  <c r="AH105" i="3"/>
  <c r="AD105" i="3"/>
  <c r="Z105" i="3"/>
  <c r="AB105" i="3"/>
  <c r="AG105" i="3"/>
  <c r="Y105" i="3"/>
  <c r="AF105" i="3"/>
  <c r="X105" i="3"/>
  <c r="AC105" i="3"/>
  <c r="AF27" i="3"/>
  <c r="AB27" i="3"/>
  <c r="X27" i="3"/>
  <c r="AE27" i="3"/>
  <c r="AA27" i="3"/>
  <c r="W27" i="3"/>
  <c r="AH27" i="3"/>
  <c r="AD27" i="3"/>
  <c r="Z27" i="3"/>
  <c r="AG27" i="3"/>
  <c r="AC27" i="3"/>
  <c r="Y27" i="3"/>
  <c r="AF77" i="3"/>
  <c r="AB77" i="3"/>
  <c r="X77" i="3"/>
  <c r="AE77" i="3"/>
  <c r="AA77" i="3"/>
  <c r="W77" i="3"/>
  <c r="AC77" i="3"/>
  <c r="AH77" i="3"/>
  <c r="Z77" i="3"/>
  <c r="AG77" i="3"/>
  <c r="Y77" i="3"/>
  <c r="AD77" i="3"/>
  <c r="AE118" i="3"/>
  <c r="AA118" i="3"/>
  <c r="W118" i="3"/>
  <c r="AH118" i="3"/>
  <c r="AD118" i="3"/>
  <c r="Z118" i="3"/>
  <c r="AC118" i="3"/>
  <c r="AB118" i="3"/>
  <c r="AG118" i="3"/>
  <c r="Y118" i="3"/>
  <c r="AF118" i="3"/>
  <c r="X118" i="3"/>
  <c r="AF29" i="3"/>
  <c r="AB29" i="3"/>
  <c r="X29" i="3"/>
  <c r="AE29" i="3"/>
  <c r="AA29" i="3"/>
  <c r="W29" i="3"/>
  <c r="AH29" i="3"/>
  <c r="AD29" i="3"/>
  <c r="Z29" i="3"/>
  <c r="AG29" i="3"/>
  <c r="AC29" i="3"/>
  <c r="Y29" i="3"/>
  <c r="AF81" i="3"/>
  <c r="AB81" i="3"/>
  <c r="X81" i="3"/>
  <c r="AE81" i="3"/>
  <c r="AA81" i="3"/>
  <c r="W81" i="3"/>
  <c r="AC81" i="3"/>
  <c r="AH81" i="3"/>
  <c r="Z81" i="3"/>
  <c r="AG81" i="3"/>
  <c r="Y81" i="3"/>
  <c r="AD81" i="3"/>
  <c r="AE122" i="3"/>
  <c r="AA122" i="3"/>
  <c r="W122" i="3"/>
  <c r="AH122" i="3"/>
  <c r="AD122" i="3"/>
  <c r="Z122" i="3"/>
  <c r="AC122" i="3"/>
  <c r="AB122" i="3"/>
  <c r="AG122" i="3"/>
  <c r="Y122" i="3"/>
  <c r="AF122" i="3"/>
  <c r="X122" i="3"/>
  <c r="AF24" i="3"/>
  <c r="AB24" i="3"/>
  <c r="X24" i="3"/>
  <c r="AE24" i="3"/>
  <c r="AA24" i="3"/>
  <c r="W24" i="3"/>
  <c r="AC24" i="3"/>
  <c r="AH24" i="3"/>
  <c r="Z24" i="3"/>
  <c r="AG24" i="3"/>
  <c r="Y24" i="3"/>
  <c r="AD24" i="3"/>
  <c r="AF90" i="3"/>
  <c r="AB90" i="3"/>
  <c r="X90" i="3"/>
  <c r="AE90" i="3"/>
  <c r="AA90" i="3"/>
  <c r="W90" i="3"/>
  <c r="AH90" i="3"/>
  <c r="AD90" i="3"/>
  <c r="Z90" i="3"/>
  <c r="AG90" i="3"/>
  <c r="AC90" i="3"/>
  <c r="Y90" i="3"/>
  <c r="AF137" i="3"/>
  <c r="AB137" i="3"/>
  <c r="X137" i="3"/>
  <c r="AE137" i="3"/>
  <c r="AA137" i="3"/>
  <c r="W137" i="3"/>
  <c r="AD137" i="3"/>
  <c r="AC137" i="3"/>
  <c r="AH137" i="3"/>
  <c r="Z137" i="3"/>
  <c r="AG137" i="3"/>
  <c r="Y137" i="3"/>
  <c r="AF75" i="3"/>
  <c r="AB75" i="3"/>
  <c r="AE75" i="3"/>
  <c r="AA75" i="3"/>
  <c r="AG75" i="3"/>
  <c r="Y75" i="3"/>
  <c r="AD75" i="3"/>
  <c r="X75" i="3"/>
  <c r="AC75" i="3"/>
  <c r="W75" i="3"/>
  <c r="AH75" i="3"/>
  <c r="Z75" i="3"/>
  <c r="AG123" i="3"/>
  <c r="AC123" i="3"/>
  <c r="Y123" i="3"/>
  <c r="AF123" i="3"/>
  <c r="AB123" i="3"/>
  <c r="X123" i="3"/>
  <c r="AA123" i="3"/>
  <c r="AH123" i="3"/>
  <c r="Z123" i="3"/>
  <c r="AE123" i="3"/>
  <c r="W123" i="3"/>
  <c r="AD123" i="3"/>
  <c r="AG18" i="3"/>
  <c r="AC18" i="3"/>
  <c r="Y18" i="3"/>
  <c r="AF18" i="3"/>
  <c r="AB18" i="3"/>
  <c r="X18" i="3"/>
  <c r="AE18" i="3"/>
  <c r="AA18" i="3"/>
  <c r="W18" i="3"/>
  <c r="AH18" i="3"/>
  <c r="AD18" i="3"/>
  <c r="Z18" i="3"/>
  <c r="AG69" i="3"/>
  <c r="AC69" i="3"/>
  <c r="Y69" i="3"/>
  <c r="AF69" i="3"/>
  <c r="AB69" i="3"/>
  <c r="X69" i="3"/>
  <c r="AE69" i="3"/>
  <c r="AA69" i="3"/>
  <c r="W69" i="3"/>
  <c r="AH69" i="3"/>
  <c r="AD69" i="3"/>
  <c r="Z69" i="3"/>
  <c r="AG128" i="3"/>
  <c r="AC128" i="3"/>
  <c r="Y128" i="3"/>
  <c r="AF128" i="3"/>
  <c r="AB128" i="3"/>
  <c r="X128" i="3"/>
  <c r="AE128" i="3"/>
  <c r="AA128" i="3"/>
  <c r="W128" i="3"/>
  <c r="AH128" i="3"/>
  <c r="AD128" i="3"/>
  <c r="Z128" i="3"/>
  <c r="AG100" i="3"/>
  <c r="AC100" i="3"/>
  <c r="Y100" i="3"/>
  <c r="AF100" i="3"/>
  <c r="AB100" i="3"/>
  <c r="X100" i="3"/>
  <c r="AD100" i="3"/>
  <c r="AA100" i="3"/>
  <c r="AH100" i="3"/>
  <c r="Z100" i="3"/>
  <c r="AE100" i="3"/>
  <c r="W100" i="3"/>
  <c r="AG20" i="3"/>
  <c r="AC20" i="3"/>
  <c r="Y20" i="3"/>
  <c r="AF20" i="3"/>
  <c r="AB20" i="3"/>
  <c r="X20" i="3"/>
  <c r="AE20" i="3"/>
  <c r="AA20" i="3"/>
  <c r="W20" i="3"/>
  <c r="AH20" i="3"/>
  <c r="AD20" i="3"/>
  <c r="Z20" i="3"/>
  <c r="AG57" i="3"/>
  <c r="AC57" i="3"/>
  <c r="Y57" i="3"/>
  <c r="AF57" i="3"/>
  <c r="AB57" i="3"/>
  <c r="X57" i="3"/>
  <c r="AE57" i="3"/>
  <c r="AA57" i="3"/>
  <c r="W57" i="3"/>
  <c r="AH57" i="3"/>
  <c r="AD57" i="3"/>
  <c r="Z57" i="3"/>
  <c r="AG111" i="3"/>
  <c r="AC111" i="3"/>
  <c r="Y111" i="3"/>
  <c r="AF111" i="3"/>
  <c r="AB111" i="3"/>
  <c r="X111" i="3"/>
  <c r="AE111" i="3"/>
  <c r="AA111" i="3"/>
  <c r="W111" i="3"/>
  <c r="AH111" i="3"/>
  <c r="AD111" i="3"/>
  <c r="Z111" i="3"/>
  <c r="AH38" i="3"/>
  <c r="AD38" i="3"/>
  <c r="Z38" i="3"/>
  <c r="AG38" i="3"/>
  <c r="AC38" i="3"/>
  <c r="Y38" i="3"/>
  <c r="AF38" i="3"/>
  <c r="AB38" i="3"/>
  <c r="X38" i="3"/>
  <c r="AE38" i="3"/>
  <c r="AA38" i="3"/>
  <c r="W38" i="3"/>
  <c r="AH93" i="3"/>
  <c r="AD93" i="3"/>
  <c r="Z93" i="3"/>
  <c r="AG93" i="3"/>
  <c r="AC93" i="3"/>
  <c r="Y93" i="3"/>
  <c r="AF93" i="3"/>
  <c r="AB93" i="3"/>
  <c r="X93" i="3"/>
  <c r="AE93" i="3"/>
  <c r="AA93" i="3"/>
  <c r="W93" i="3"/>
  <c r="AH40" i="3"/>
  <c r="AD40" i="3"/>
  <c r="Z40" i="3"/>
  <c r="AG40" i="3"/>
  <c r="AC40" i="3"/>
  <c r="Y40" i="3"/>
  <c r="AF40" i="3"/>
  <c r="AB40" i="3"/>
  <c r="X40" i="3"/>
  <c r="AE40" i="3"/>
  <c r="AA40" i="3"/>
  <c r="W40" i="3"/>
  <c r="AH95" i="3"/>
  <c r="AD95" i="3"/>
  <c r="Z95" i="3"/>
  <c r="AG95" i="3"/>
  <c r="AC95" i="3"/>
  <c r="Y95" i="3"/>
  <c r="AF95" i="3"/>
  <c r="AB95" i="3"/>
  <c r="X95" i="3"/>
  <c r="AE95" i="3"/>
  <c r="AA95" i="3"/>
  <c r="W95" i="3"/>
  <c r="AH156" i="3"/>
  <c r="AD156" i="3"/>
  <c r="Z156" i="3"/>
  <c r="AG156" i="3"/>
  <c r="AC156" i="3"/>
  <c r="Y156" i="3"/>
  <c r="AF156" i="3"/>
  <c r="AB156" i="3"/>
  <c r="X156" i="3"/>
  <c r="AE156" i="3"/>
  <c r="AA156" i="3"/>
  <c r="W156" i="3"/>
  <c r="AH80" i="3"/>
  <c r="AD80" i="3"/>
  <c r="Z80" i="3"/>
  <c r="AG80" i="3"/>
  <c r="AC80" i="3"/>
  <c r="Y80" i="3"/>
  <c r="AE80" i="3"/>
  <c r="W80" i="3"/>
  <c r="AB80" i="3"/>
  <c r="AA80" i="3"/>
  <c r="AF80" i="3"/>
  <c r="X80" i="3"/>
  <c r="AH150" i="3"/>
  <c r="AD150" i="3"/>
  <c r="Z150" i="3"/>
  <c r="AG150" i="3"/>
  <c r="AC150" i="3"/>
  <c r="Y150" i="3"/>
  <c r="AF150" i="3"/>
  <c r="AB150" i="3"/>
  <c r="X150" i="3"/>
  <c r="AE150" i="3"/>
  <c r="AA150" i="3"/>
  <c r="W150" i="3"/>
  <c r="AH36" i="3"/>
  <c r="AD36" i="3"/>
  <c r="Z36" i="3"/>
  <c r="AG36" i="3"/>
  <c r="AC36" i="3"/>
  <c r="Y36" i="3"/>
  <c r="AF36" i="3"/>
  <c r="AB36" i="3"/>
  <c r="X36" i="3"/>
  <c r="AE36" i="3"/>
  <c r="AA36" i="3"/>
  <c r="W36" i="3"/>
  <c r="AH91" i="3"/>
  <c r="AD91" i="3"/>
  <c r="Z91" i="3"/>
  <c r="AG91" i="3"/>
  <c r="AC91" i="3"/>
  <c r="Y91" i="3"/>
  <c r="AF91" i="3"/>
  <c r="AB91" i="3"/>
  <c r="X91" i="3"/>
  <c r="AE91" i="3"/>
  <c r="AA91" i="3"/>
  <c r="W91" i="3"/>
  <c r="S7" i="3"/>
  <c r="AF41" i="3"/>
  <c r="AB41" i="3"/>
  <c r="X41" i="3"/>
  <c r="AE41" i="3"/>
  <c r="AA41" i="3"/>
  <c r="W41" i="3"/>
  <c r="AH41" i="3"/>
  <c r="AD41" i="3"/>
  <c r="Z41" i="3"/>
  <c r="AG41" i="3"/>
  <c r="AC41" i="3"/>
  <c r="Y41" i="3"/>
  <c r="AE103" i="3"/>
  <c r="AA103" i="3"/>
  <c r="W103" i="3"/>
  <c r="AH103" i="3"/>
  <c r="AD103" i="3"/>
  <c r="Z103" i="3"/>
  <c r="AF103" i="3"/>
  <c r="X103" i="3"/>
  <c r="AC103" i="3"/>
  <c r="AB103" i="3"/>
  <c r="AG103" i="3"/>
  <c r="Y103" i="3"/>
  <c r="AF35" i="3"/>
  <c r="AB35" i="3"/>
  <c r="X35" i="3"/>
  <c r="AE35" i="3"/>
  <c r="AA35" i="3"/>
  <c r="W35" i="3"/>
  <c r="AH35" i="3"/>
  <c r="AD35" i="3"/>
  <c r="Z35" i="3"/>
  <c r="AG35" i="3"/>
  <c r="AC35" i="3"/>
  <c r="Y35" i="3"/>
  <c r="AF86" i="3"/>
  <c r="AB86" i="3"/>
  <c r="X86" i="3"/>
  <c r="AE86" i="3"/>
  <c r="AA86" i="3"/>
  <c r="W86" i="3"/>
  <c r="AH86" i="3"/>
  <c r="AD86" i="3"/>
  <c r="Z86" i="3"/>
  <c r="AG86" i="3"/>
  <c r="AC86" i="3"/>
  <c r="Y86" i="3"/>
  <c r="AF144" i="3"/>
  <c r="AB144" i="3"/>
  <c r="X144" i="3"/>
  <c r="AE144" i="3"/>
  <c r="AA144" i="3"/>
  <c r="W144" i="3"/>
  <c r="AH144" i="3"/>
  <c r="AD144" i="3"/>
  <c r="Z144" i="3"/>
  <c r="AG144" i="3"/>
  <c r="AC144" i="3"/>
  <c r="Y144" i="3"/>
  <c r="AF37" i="3"/>
  <c r="AB37" i="3"/>
  <c r="X37" i="3"/>
  <c r="AE37" i="3"/>
  <c r="AA37" i="3"/>
  <c r="W37" i="3"/>
  <c r="AH37" i="3"/>
  <c r="AD37" i="3"/>
  <c r="Z37" i="3"/>
  <c r="AG37" i="3"/>
  <c r="AC37" i="3"/>
  <c r="Y37" i="3"/>
  <c r="AF88" i="3"/>
  <c r="AB88" i="3"/>
  <c r="X88" i="3"/>
  <c r="AE88" i="3"/>
  <c r="AA88" i="3"/>
  <c r="W88" i="3"/>
  <c r="AH88" i="3"/>
  <c r="AD88" i="3"/>
  <c r="Z88" i="3"/>
  <c r="AG88" i="3"/>
  <c r="AC88" i="3"/>
  <c r="Y88" i="3"/>
  <c r="AF135" i="3"/>
  <c r="AB135" i="3"/>
  <c r="X135" i="3"/>
  <c r="AE135" i="3"/>
  <c r="AA135" i="3"/>
  <c r="W135" i="3"/>
  <c r="AH135" i="3"/>
  <c r="Z135" i="3"/>
  <c r="AG135" i="3"/>
  <c r="Y135" i="3"/>
  <c r="AD135" i="3"/>
  <c r="AC135" i="3"/>
  <c r="AF31" i="3"/>
  <c r="AB31" i="3"/>
  <c r="X31" i="3"/>
  <c r="AE31" i="3"/>
  <c r="AA31" i="3"/>
  <c r="W31" i="3"/>
  <c r="AH31" i="3"/>
  <c r="AD31" i="3"/>
  <c r="Z31" i="3"/>
  <c r="AG31" i="3"/>
  <c r="AC31" i="3"/>
  <c r="Y31" i="3"/>
  <c r="AE101" i="3"/>
  <c r="AA101" i="3"/>
  <c r="W101" i="3"/>
  <c r="AH101" i="3"/>
  <c r="AD101" i="3"/>
  <c r="Z101" i="3"/>
  <c r="AB101" i="3"/>
  <c r="AG101" i="3"/>
  <c r="Y101" i="3"/>
  <c r="AF101" i="3"/>
  <c r="X101" i="3"/>
  <c r="AC101" i="3"/>
  <c r="AH148" i="3"/>
  <c r="AD148" i="3"/>
  <c r="Z148" i="3"/>
  <c r="AF148" i="3"/>
  <c r="AB148" i="3"/>
  <c r="X148" i="3"/>
  <c r="AE148" i="3"/>
  <c r="AA148" i="3"/>
  <c r="AC148" i="3"/>
  <c r="Y148" i="3"/>
  <c r="W148" i="3"/>
  <c r="AG148" i="3"/>
  <c r="AG52" i="3"/>
  <c r="AC52" i="3"/>
  <c r="Y52" i="3"/>
  <c r="AF52" i="3"/>
  <c r="AB52" i="3"/>
  <c r="X52" i="3"/>
  <c r="AD52" i="3"/>
  <c r="AA52" i="3"/>
  <c r="AH52" i="3"/>
  <c r="Z52" i="3"/>
  <c r="AE52" i="3"/>
  <c r="W52" i="3"/>
  <c r="AG104" i="3"/>
  <c r="AC104" i="3"/>
  <c r="Y104" i="3"/>
  <c r="AF104" i="3"/>
  <c r="AB104" i="3"/>
  <c r="X104" i="3"/>
  <c r="AD104" i="3"/>
  <c r="AA104" i="3"/>
  <c r="AH104" i="3"/>
  <c r="Z104" i="3"/>
  <c r="AE104" i="3"/>
  <c r="W104" i="3"/>
  <c r="AG126" i="3"/>
  <c r="AC126" i="3"/>
  <c r="Y126" i="3"/>
  <c r="AF126" i="3"/>
  <c r="AB126" i="3"/>
  <c r="X126" i="3"/>
  <c r="AE126" i="3"/>
  <c r="AA126" i="3"/>
  <c r="W126" i="3"/>
  <c r="AH126" i="3"/>
  <c r="AD126" i="3"/>
  <c r="Z126" i="3"/>
  <c r="AG14" i="3"/>
  <c r="AC14" i="3"/>
  <c r="Y14" i="3"/>
  <c r="AF14" i="3"/>
  <c r="AB14" i="3"/>
  <c r="X14" i="3"/>
  <c r="AE14" i="3"/>
  <c r="AA14" i="3"/>
  <c r="W14" i="3"/>
  <c r="AH14" i="3"/>
  <c r="AD14" i="3"/>
  <c r="Z14" i="3"/>
  <c r="AG98" i="3"/>
  <c r="AC98" i="3"/>
  <c r="Y98" i="3"/>
  <c r="AF98" i="3"/>
  <c r="AB98" i="3"/>
  <c r="X98" i="3"/>
  <c r="AH98" i="3"/>
  <c r="Z98" i="3"/>
  <c r="AE98" i="3"/>
  <c r="W98" i="3"/>
  <c r="AD98" i="3"/>
  <c r="AA98" i="3"/>
  <c r="AG55" i="3"/>
  <c r="AC55" i="3"/>
  <c r="Y55" i="3"/>
  <c r="AF55" i="3"/>
  <c r="AB55" i="3"/>
  <c r="X55" i="3"/>
  <c r="AE55" i="3"/>
  <c r="AA55" i="3"/>
  <c r="W55" i="3"/>
  <c r="AH55" i="3"/>
  <c r="AD55" i="3"/>
  <c r="Z55" i="3"/>
  <c r="AG109" i="3"/>
  <c r="AC109" i="3"/>
  <c r="Y109" i="3"/>
  <c r="AF109" i="3"/>
  <c r="AB109" i="3"/>
  <c r="X109" i="3"/>
  <c r="AE109" i="3"/>
  <c r="AA109" i="3"/>
  <c r="W109" i="3"/>
  <c r="AH109" i="3"/>
  <c r="AD109" i="3"/>
  <c r="Z109" i="3"/>
  <c r="AG16" i="3"/>
  <c r="AC16" i="3"/>
  <c r="Y16" i="3"/>
  <c r="AF16" i="3"/>
  <c r="AB16" i="3"/>
  <c r="X16" i="3"/>
  <c r="AE16" i="3"/>
  <c r="AA16" i="3"/>
  <c r="W16" i="3"/>
  <c r="AH16" i="3"/>
  <c r="AD16" i="3"/>
  <c r="Z16" i="3"/>
  <c r="AG65" i="3"/>
  <c r="AC65" i="3"/>
  <c r="Y65" i="3"/>
  <c r="AF65" i="3"/>
  <c r="AB65" i="3"/>
  <c r="X65" i="3"/>
  <c r="AE65" i="3"/>
  <c r="AA65" i="3"/>
  <c r="W65" i="3"/>
  <c r="AH65" i="3"/>
  <c r="AD65" i="3"/>
  <c r="Z65" i="3"/>
  <c r="AG121" i="3"/>
  <c r="AC121" i="3"/>
  <c r="Y121" i="3"/>
  <c r="AF121" i="3"/>
  <c r="AB121" i="3"/>
  <c r="X121" i="3"/>
  <c r="AE121" i="3"/>
  <c r="W121" i="3"/>
  <c r="AD121" i="3"/>
  <c r="AA121" i="3"/>
  <c r="AH121" i="3"/>
  <c r="Z121" i="3"/>
  <c r="AH46" i="3"/>
  <c r="AD46" i="3"/>
  <c r="Z46" i="3"/>
  <c r="AG46" i="3"/>
  <c r="AC46" i="3"/>
  <c r="Y46" i="3"/>
  <c r="AF46" i="3"/>
  <c r="AB46" i="3"/>
  <c r="X46" i="3"/>
  <c r="AE46" i="3"/>
  <c r="AA46" i="3"/>
  <c r="W46" i="3"/>
  <c r="AH143" i="3"/>
  <c r="AD143" i="3"/>
  <c r="Z143" i="3"/>
  <c r="AG143" i="3"/>
  <c r="AC143" i="3"/>
  <c r="Y143" i="3"/>
  <c r="AF143" i="3"/>
  <c r="AB143" i="3"/>
  <c r="X143" i="3"/>
  <c r="AE143" i="3"/>
  <c r="AA143" i="3"/>
  <c r="W143" i="3"/>
  <c r="AE54" i="3"/>
  <c r="AA54" i="3"/>
  <c r="W54" i="3"/>
  <c r="AH54" i="3"/>
  <c r="AD54" i="3"/>
  <c r="Z54" i="3"/>
  <c r="AG54" i="3"/>
  <c r="AC54" i="3"/>
  <c r="Y54" i="3"/>
  <c r="AF54" i="3"/>
  <c r="AB54" i="3"/>
  <c r="X54" i="3"/>
  <c r="AE106" i="3"/>
  <c r="AA106" i="3"/>
  <c r="W106" i="3"/>
  <c r="AH106" i="3"/>
  <c r="AD106" i="3"/>
  <c r="Z106" i="3"/>
  <c r="AG106" i="3"/>
  <c r="AC106" i="3"/>
  <c r="Y106" i="3"/>
  <c r="AF106" i="3"/>
  <c r="AB106" i="3"/>
  <c r="X106" i="3"/>
  <c r="AH26" i="3"/>
  <c r="AD26" i="3"/>
  <c r="Z26" i="3"/>
  <c r="AG26" i="3"/>
  <c r="AC26" i="3"/>
  <c r="Y26" i="3"/>
  <c r="AF26" i="3"/>
  <c r="AB26" i="3"/>
  <c r="X26" i="3"/>
  <c r="AE26" i="3"/>
  <c r="AA26" i="3"/>
  <c r="W26" i="3"/>
  <c r="AH89" i="3"/>
  <c r="AD89" i="3"/>
  <c r="Z89" i="3"/>
  <c r="AG89" i="3"/>
  <c r="AC89" i="3"/>
  <c r="Y89" i="3"/>
  <c r="AF89" i="3"/>
  <c r="AB89" i="3"/>
  <c r="X89" i="3"/>
  <c r="AE89" i="3"/>
  <c r="AA89" i="3"/>
  <c r="W89" i="3"/>
  <c r="AH158" i="3"/>
  <c r="AD158" i="3"/>
  <c r="Z158" i="3"/>
  <c r="AG158" i="3"/>
  <c r="AC158" i="3"/>
  <c r="Y158" i="3"/>
  <c r="AF158" i="3"/>
  <c r="AB158" i="3"/>
  <c r="X158" i="3"/>
  <c r="AE158" i="3"/>
  <c r="AA158" i="3"/>
  <c r="W158" i="3"/>
  <c r="AH44" i="3"/>
  <c r="AD44" i="3"/>
  <c r="Z44" i="3"/>
  <c r="AG44" i="3"/>
  <c r="AC44" i="3"/>
  <c r="Y44" i="3"/>
  <c r="AF44" i="3"/>
  <c r="AB44" i="3"/>
  <c r="X44" i="3"/>
  <c r="AE44" i="3"/>
  <c r="AA44" i="3"/>
  <c r="W44" i="3"/>
  <c r="AH141" i="3"/>
  <c r="AD141" i="3"/>
  <c r="Z141" i="3"/>
  <c r="AG141" i="3"/>
  <c r="AC141" i="3"/>
  <c r="Y141" i="3"/>
  <c r="AF141" i="3"/>
  <c r="AB141" i="3"/>
  <c r="X141" i="3"/>
  <c r="AE141" i="3"/>
  <c r="AA141" i="3"/>
  <c r="W141" i="3"/>
  <c r="AE11" i="3"/>
  <c r="AA11" i="3"/>
  <c r="W11" i="3"/>
  <c r="AH11" i="3"/>
  <c r="AD11" i="3"/>
  <c r="Z11" i="3"/>
  <c r="AG11" i="3"/>
  <c r="AC11" i="3"/>
  <c r="Y11" i="3"/>
  <c r="AF11" i="3"/>
  <c r="AB11" i="3"/>
  <c r="X11" i="3"/>
  <c r="AE49" i="3"/>
  <c r="AA49" i="3"/>
  <c r="W49" i="3"/>
  <c r="AH49" i="3"/>
  <c r="AD49" i="3"/>
  <c r="Z49" i="3"/>
  <c r="AB49" i="3"/>
  <c r="AG49" i="3"/>
  <c r="Y49" i="3"/>
  <c r="AF49" i="3"/>
  <c r="X49" i="3"/>
  <c r="AC49" i="3"/>
  <c r="AF142" i="3"/>
  <c r="AB142" i="3"/>
  <c r="X142" i="3"/>
  <c r="AE142" i="3"/>
  <c r="AA142" i="3"/>
  <c r="W142" i="3"/>
  <c r="AH142" i="3"/>
  <c r="AD142" i="3"/>
  <c r="Z142" i="3"/>
  <c r="AG142" i="3"/>
  <c r="AC142" i="3"/>
  <c r="Y142" i="3"/>
  <c r="AF43" i="3"/>
  <c r="AB43" i="3"/>
  <c r="X43" i="3"/>
  <c r="AE43" i="3"/>
  <c r="AA43" i="3"/>
  <c r="W43" i="3"/>
  <c r="AH43" i="3"/>
  <c r="AD43" i="3"/>
  <c r="Z43" i="3"/>
  <c r="AG43" i="3"/>
  <c r="AC43" i="3"/>
  <c r="Y43" i="3"/>
  <c r="AF94" i="3"/>
  <c r="AB94" i="3"/>
  <c r="X94" i="3"/>
  <c r="AE94" i="3"/>
  <c r="AA94" i="3"/>
  <c r="W94" i="3"/>
  <c r="AH94" i="3"/>
  <c r="AD94" i="3"/>
  <c r="Z94" i="3"/>
  <c r="AG94" i="3"/>
  <c r="AC94" i="3"/>
  <c r="Y94" i="3"/>
  <c r="AF151" i="3"/>
  <c r="AB151" i="3"/>
  <c r="X151" i="3"/>
  <c r="AE151" i="3"/>
  <c r="AA151" i="3"/>
  <c r="W151" i="3"/>
  <c r="AH151" i="3"/>
  <c r="AD151" i="3"/>
  <c r="Z151" i="3"/>
  <c r="AG151" i="3"/>
  <c r="AC151" i="3"/>
  <c r="Y151" i="3"/>
  <c r="AF45" i="3"/>
  <c r="AB45" i="3"/>
  <c r="X45" i="3"/>
  <c r="AE45" i="3"/>
  <c r="AA45" i="3"/>
  <c r="W45" i="3"/>
  <c r="AH45" i="3"/>
  <c r="AD45" i="3"/>
  <c r="Z45" i="3"/>
  <c r="AG45" i="3"/>
  <c r="AC45" i="3"/>
  <c r="Y45" i="3"/>
  <c r="AF96" i="3"/>
  <c r="AB96" i="3"/>
  <c r="X96" i="3"/>
  <c r="AE96" i="3"/>
  <c r="AA96" i="3"/>
  <c r="W96" i="3"/>
  <c r="AH96" i="3"/>
  <c r="AD96" i="3"/>
  <c r="Z96" i="3"/>
  <c r="AG96" i="3"/>
  <c r="AC96" i="3"/>
  <c r="Y96" i="3"/>
  <c r="AF146" i="3"/>
  <c r="AB146" i="3"/>
  <c r="X146" i="3"/>
  <c r="AE146" i="3"/>
  <c r="AA146" i="3"/>
  <c r="W146" i="3"/>
  <c r="AH146" i="3"/>
  <c r="AD146" i="3"/>
  <c r="Z146" i="3"/>
  <c r="AG146" i="3"/>
  <c r="AC146" i="3"/>
  <c r="Y146" i="3"/>
  <c r="AF39" i="3"/>
  <c r="AB39" i="3"/>
  <c r="X39" i="3"/>
  <c r="AE39" i="3"/>
  <c r="AA39" i="3"/>
  <c r="W39" i="3"/>
  <c r="AH39" i="3"/>
  <c r="AD39" i="3"/>
  <c r="Z39" i="3"/>
  <c r="AG39" i="3"/>
  <c r="AC39" i="3"/>
  <c r="Y39" i="3"/>
  <c r="AE99" i="3"/>
  <c r="AA99" i="3"/>
  <c r="W99" i="3"/>
  <c r="AH99" i="3"/>
  <c r="AD99" i="3"/>
  <c r="Z99" i="3"/>
  <c r="AF99" i="3"/>
  <c r="X99" i="3"/>
  <c r="AC99" i="3"/>
  <c r="AB99" i="3"/>
  <c r="AG99" i="3"/>
  <c r="Y99" i="3"/>
  <c r="AF155" i="3"/>
  <c r="AB155" i="3"/>
  <c r="X155" i="3"/>
  <c r="AE155" i="3"/>
  <c r="AA155" i="3"/>
  <c r="W155" i="3"/>
  <c r="AH155" i="3"/>
  <c r="AD155" i="3"/>
  <c r="Z155" i="3"/>
  <c r="AG155" i="3"/>
  <c r="AC155" i="3"/>
  <c r="Y155" i="3"/>
  <c r="AA51" i="2"/>
  <c r="AB51" i="2"/>
  <c r="AC51" i="2"/>
  <c r="AD51" i="2"/>
  <c r="AC37" i="2"/>
  <c r="AD37" i="2"/>
  <c r="AA37" i="2"/>
  <c r="AB37" i="2"/>
  <c r="AB121" i="2"/>
  <c r="AC121" i="2"/>
  <c r="AD121" i="2"/>
  <c r="AA121" i="2"/>
  <c r="AD159" i="2"/>
  <c r="AA159" i="2"/>
  <c r="AB159" i="2"/>
  <c r="AC159" i="2"/>
  <c r="AE51" i="2"/>
  <c r="AF51" i="2"/>
  <c r="AG51" i="2"/>
  <c r="AH51" i="2"/>
  <c r="AG37" i="2"/>
  <c r="AH37" i="2"/>
  <c r="AE37" i="2"/>
  <c r="AF37" i="2"/>
  <c r="AF121" i="2"/>
  <c r="AG121" i="2"/>
  <c r="AH121" i="2"/>
  <c r="AE121" i="2"/>
  <c r="AH159" i="2"/>
  <c r="AE159" i="2"/>
  <c r="AF159" i="2"/>
  <c r="AG159" i="2"/>
  <c r="AI51" i="2"/>
  <c r="AJ51" i="2"/>
  <c r="AK51" i="2"/>
  <c r="AK37" i="2"/>
  <c r="AL37" i="2"/>
  <c r="AI37" i="2"/>
  <c r="AJ121" i="2"/>
  <c r="AK121" i="2"/>
  <c r="AL121" i="2"/>
  <c r="AL159" i="2"/>
  <c r="AI159" i="2"/>
  <c r="AJ159" i="2"/>
  <c r="AH141" i="2"/>
  <c r="AL141" i="2"/>
  <c r="AL50" i="2"/>
  <c r="AI50" i="2"/>
  <c r="AJ50" i="2"/>
  <c r="AK50" i="2"/>
  <c r="Y110" i="2"/>
  <c r="AD110" i="2"/>
  <c r="AE110" i="2"/>
  <c r="AL110" i="2"/>
  <c r="AI105" i="2"/>
  <c r="AJ105" i="2"/>
  <c r="AK105" i="2"/>
  <c r="AL105" i="2"/>
  <c r="AI73" i="2"/>
  <c r="AJ73" i="2"/>
  <c r="AK73" i="2"/>
  <c r="AL73" i="2"/>
  <c r="AL98" i="2"/>
  <c r="AH98" i="2"/>
  <c r="AJ98" i="2"/>
  <c r="AK98" i="2"/>
  <c r="AJ52" i="2"/>
  <c r="AK52" i="2"/>
  <c r="AL52" i="2"/>
  <c r="AI52" i="2"/>
  <c r="AK33" i="2"/>
  <c r="AL33" i="2"/>
  <c r="AI33" i="2"/>
  <c r="AJ33" i="2"/>
  <c r="AL155" i="2"/>
  <c r="AI155" i="2"/>
  <c r="AJ155" i="2"/>
  <c r="AK155" i="2"/>
  <c r="AL27" i="2"/>
  <c r="AI27" i="2"/>
  <c r="AJ27" i="2"/>
  <c r="AK27" i="2"/>
  <c r="AF106" i="2"/>
  <c r="AG106" i="2"/>
  <c r="AH106" i="2"/>
  <c r="AE106" i="2"/>
  <c r="W141" i="2"/>
  <c r="AA141" i="2"/>
  <c r="X141" i="2"/>
  <c r="Y141" i="2"/>
  <c r="Z50" i="2"/>
  <c r="W50" i="2"/>
  <c r="X50" i="2"/>
  <c r="Y50" i="2"/>
  <c r="X110" i="2"/>
  <c r="AC110" i="2"/>
  <c r="AJ110" i="2"/>
  <c r="AG110" i="2"/>
  <c r="W105" i="2"/>
  <c r="X105" i="2"/>
  <c r="Y105" i="2"/>
  <c r="Z105" i="2"/>
  <c r="W73" i="2"/>
  <c r="X73" i="2"/>
  <c r="Y73" i="2"/>
  <c r="Z73" i="2"/>
  <c r="AA98" i="2"/>
  <c r="W98" i="2"/>
  <c r="X98" i="2"/>
  <c r="Y98" i="2"/>
  <c r="X52" i="2"/>
  <c r="Y52" i="2"/>
  <c r="Z52" i="2"/>
  <c r="W52" i="2"/>
  <c r="Y33" i="2"/>
  <c r="Z33" i="2"/>
  <c r="W33" i="2"/>
  <c r="X33" i="2"/>
  <c r="Z155" i="2"/>
  <c r="W155" i="2"/>
  <c r="X155" i="2"/>
  <c r="Y155" i="2"/>
  <c r="Z27" i="2"/>
  <c r="W27" i="2"/>
  <c r="X27" i="2"/>
  <c r="Y27" i="2"/>
  <c r="AJ106" i="2"/>
  <c r="AK106" i="2"/>
  <c r="AL106" i="2"/>
  <c r="AI106" i="2"/>
  <c r="AE141" i="2"/>
  <c r="AI141" i="2"/>
  <c r="AB141" i="2"/>
  <c r="AC141" i="2"/>
  <c r="AD50" i="2"/>
  <c r="AA50" i="2"/>
  <c r="AB50" i="2"/>
  <c r="AB110" i="2"/>
  <c r="AI110" i="2"/>
  <c r="W110" i="2"/>
  <c r="AA105" i="2"/>
  <c r="AB105" i="2"/>
  <c r="AC105" i="2"/>
  <c r="AA73" i="2"/>
  <c r="AB73" i="2"/>
  <c r="AC73" i="2"/>
  <c r="AI98" i="2"/>
  <c r="AE98" i="2"/>
  <c r="AB98" i="2"/>
  <c r="AB52" i="2"/>
  <c r="AC52" i="2"/>
  <c r="AD52" i="2"/>
  <c r="AC33" i="2"/>
  <c r="AD33" i="2"/>
  <c r="AA33" i="2"/>
  <c r="AD155" i="2"/>
  <c r="AA155" i="2"/>
  <c r="AB155" i="2"/>
  <c r="AD27" i="2"/>
  <c r="AA27" i="2"/>
  <c r="AB27" i="2"/>
  <c r="X106" i="2"/>
  <c r="Y106" i="2"/>
  <c r="Z106" i="2"/>
  <c r="Z141" i="2"/>
  <c r="AD141" i="2"/>
  <c r="AF141" i="2"/>
  <c r="AI44" i="2"/>
  <c r="AE44" i="2"/>
  <c r="AA44" i="2"/>
  <c r="W44" i="2"/>
  <c r="AL44" i="2"/>
  <c r="AH44" i="2"/>
  <c r="AD44" i="2"/>
  <c r="Z44" i="2"/>
  <c r="AK44" i="2"/>
  <c r="AG44" i="2"/>
  <c r="AC44" i="2"/>
  <c r="Y44" i="2"/>
  <c r="AJ44" i="2"/>
  <c r="AF44" i="2"/>
  <c r="AB44" i="2"/>
  <c r="X44" i="2"/>
  <c r="AJ82" i="2"/>
  <c r="AF82" i="2"/>
  <c r="AB82" i="2"/>
  <c r="X82" i="2"/>
  <c r="AI82" i="2"/>
  <c r="AE82" i="2"/>
  <c r="AA82" i="2"/>
  <c r="W82" i="2"/>
  <c r="AL82" i="2"/>
  <c r="AH82" i="2"/>
  <c r="AD82" i="2"/>
  <c r="Z82" i="2"/>
  <c r="AK82" i="2"/>
  <c r="AG82" i="2"/>
  <c r="AC82" i="2"/>
  <c r="Y82" i="2"/>
  <c r="AI29" i="2"/>
  <c r="AE29" i="2"/>
  <c r="AA29" i="2"/>
  <c r="W29" i="2"/>
  <c r="AL29" i="2"/>
  <c r="AH29" i="2"/>
  <c r="AD29" i="2"/>
  <c r="Z29" i="2"/>
  <c r="AK29" i="2"/>
  <c r="AG29" i="2"/>
  <c r="AC29" i="2"/>
  <c r="Y29" i="2"/>
  <c r="AJ29" i="2"/>
  <c r="AF29" i="2"/>
  <c r="AB29" i="2"/>
  <c r="X29" i="2"/>
  <c r="AL57" i="2"/>
  <c r="AH57" i="2"/>
  <c r="AD57" i="2"/>
  <c r="Z57" i="2"/>
  <c r="AK57" i="2"/>
  <c r="AG57" i="2"/>
  <c r="AC57" i="2"/>
  <c r="Y57" i="2"/>
  <c r="AJ57" i="2"/>
  <c r="AF57" i="2"/>
  <c r="AB57" i="2"/>
  <c r="X57" i="2"/>
  <c r="AI57" i="2"/>
  <c r="AE57" i="2"/>
  <c r="AA57" i="2"/>
  <c r="W57" i="2"/>
  <c r="AL124" i="2"/>
  <c r="AH124" i="2"/>
  <c r="AD124" i="2"/>
  <c r="Z124" i="2"/>
  <c r="AK124" i="2"/>
  <c r="AG124" i="2"/>
  <c r="AC124" i="2"/>
  <c r="Y124" i="2"/>
  <c r="AJ124" i="2"/>
  <c r="AF124" i="2"/>
  <c r="AB124" i="2"/>
  <c r="X124" i="2"/>
  <c r="AI124" i="2"/>
  <c r="AE124" i="2"/>
  <c r="AA124" i="2"/>
  <c r="W124" i="2"/>
  <c r="AL88" i="2"/>
  <c r="AH88" i="2"/>
  <c r="AD88" i="2"/>
  <c r="Z88" i="2"/>
  <c r="AK88" i="2"/>
  <c r="AG88" i="2"/>
  <c r="AC88" i="2"/>
  <c r="Y88" i="2"/>
  <c r="AJ88" i="2"/>
  <c r="AF88" i="2"/>
  <c r="AB88" i="2"/>
  <c r="X88" i="2"/>
  <c r="AI88" i="2"/>
  <c r="AE88" i="2"/>
  <c r="AA88" i="2"/>
  <c r="W88" i="2"/>
  <c r="AL132" i="2"/>
  <c r="AH132" i="2"/>
  <c r="AD132" i="2"/>
  <c r="Z132" i="2"/>
  <c r="AK132" i="2"/>
  <c r="AG132" i="2"/>
  <c r="AC132" i="2"/>
  <c r="Y132" i="2"/>
  <c r="AJ132" i="2"/>
  <c r="AF132" i="2"/>
  <c r="AB132" i="2"/>
  <c r="X132" i="2"/>
  <c r="AI132" i="2"/>
  <c r="AE132" i="2"/>
  <c r="AA132" i="2"/>
  <c r="W132" i="2"/>
  <c r="AI40" i="2"/>
  <c r="AE40" i="2"/>
  <c r="AA40" i="2"/>
  <c r="W40" i="2"/>
  <c r="AL40" i="2"/>
  <c r="AH40" i="2"/>
  <c r="AD40" i="2"/>
  <c r="Z40" i="2"/>
  <c r="AK40" i="2"/>
  <c r="AG40" i="2"/>
  <c r="AC40" i="2"/>
  <c r="Y40" i="2"/>
  <c r="AJ40" i="2"/>
  <c r="AF40" i="2"/>
  <c r="AB40" i="2"/>
  <c r="X40" i="2"/>
  <c r="AJ78" i="2"/>
  <c r="AF78" i="2"/>
  <c r="AB78" i="2"/>
  <c r="X78" i="2"/>
  <c r="AI78" i="2"/>
  <c r="AE78" i="2"/>
  <c r="AA78" i="2"/>
  <c r="W78" i="2"/>
  <c r="AL78" i="2"/>
  <c r="AH78" i="2"/>
  <c r="AD78" i="2"/>
  <c r="Z78" i="2"/>
  <c r="AK78" i="2"/>
  <c r="AG78" i="2"/>
  <c r="AC78" i="2"/>
  <c r="Y78" i="2"/>
  <c r="S7" i="2"/>
  <c r="AI74" i="2"/>
  <c r="AE74" i="2"/>
  <c r="AA74" i="2"/>
  <c r="W74" i="2"/>
  <c r="AL74" i="2"/>
  <c r="AH74" i="2"/>
  <c r="AD74" i="2"/>
  <c r="Z74" i="2"/>
  <c r="AK74" i="2"/>
  <c r="AG74" i="2"/>
  <c r="AC74" i="2"/>
  <c r="Y74" i="2"/>
  <c r="AJ74" i="2"/>
  <c r="AF74" i="2"/>
  <c r="AB74" i="2"/>
  <c r="X74" i="2"/>
  <c r="AK94" i="2"/>
  <c r="AG94" i="2"/>
  <c r="AC94" i="2"/>
  <c r="Y94" i="2"/>
  <c r="AJ94" i="2"/>
  <c r="AF94" i="2"/>
  <c r="AB94" i="2"/>
  <c r="X94" i="2"/>
  <c r="AL94" i="2"/>
  <c r="AD94" i="2"/>
  <c r="AI94" i="2"/>
  <c r="AA94" i="2"/>
  <c r="AH94" i="2"/>
  <c r="Z94" i="2"/>
  <c r="AE94" i="2"/>
  <c r="W94" i="2"/>
  <c r="AJ75" i="2"/>
  <c r="AF75" i="2"/>
  <c r="AB75" i="2"/>
  <c r="X75" i="2"/>
  <c r="AI75" i="2"/>
  <c r="AE75" i="2"/>
  <c r="AA75" i="2"/>
  <c r="W75" i="2"/>
  <c r="AL75" i="2"/>
  <c r="AH75" i="2"/>
  <c r="AD75" i="2"/>
  <c r="Z75" i="2"/>
  <c r="AK75" i="2"/>
  <c r="AG75" i="2"/>
  <c r="AC75" i="2"/>
  <c r="Y75" i="2"/>
  <c r="AK131" i="2"/>
  <c r="AG131" i="2"/>
  <c r="AC131" i="2"/>
  <c r="Y131" i="2"/>
  <c r="AJ131" i="2"/>
  <c r="AF131" i="2"/>
  <c r="AB131" i="2"/>
  <c r="X131" i="2"/>
  <c r="AI131" i="2"/>
  <c r="AE131" i="2"/>
  <c r="AA131" i="2"/>
  <c r="W131" i="2"/>
  <c r="AL131" i="2"/>
  <c r="AH131" i="2"/>
  <c r="AD131" i="2"/>
  <c r="Z131" i="2"/>
  <c r="AI66" i="2"/>
  <c r="AE66" i="2"/>
  <c r="AA66" i="2"/>
  <c r="W66" i="2"/>
  <c r="AL66" i="2"/>
  <c r="AH66" i="2"/>
  <c r="AD66" i="2"/>
  <c r="Z66" i="2"/>
  <c r="AK66" i="2"/>
  <c r="AG66" i="2"/>
  <c r="AC66" i="2"/>
  <c r="Y66" i="2"/>
  <c r="AJ66" i="2"/>
  <c r="AF66" i="2"/>
  <c r="AB66" i="2"/>
  <c r="X66" i="2"/>
  <c r="AJ146" i="2"/>
  <c r="AF146" i="2"/>
  <c r="AB146" i="2"/>
  <c r="X146" i="2"/>
  <c r="AI146" i="2"/>
  <c r="AE146" i="2"/>
  <c r="AA146" i="2"/>
  <c r="W146" i="2"/>
  <c r="AL146" i="2"/>
  <c r="AH146" i="2"/>
  <c r="AD146" i="2"/>
  <c r="Z146" i="2"/>
  <c r="AK146" i="2"/>
  <c r="AG146" i="2"/>
  <c r="AC146" i="2"/>
  <c r="Y146" i="2"/>
  <c r="AI70" i="2"/>
  <c r="AE70" i="2"/>
  <c r="AA70" i="2"/>
  <c r="W70" i="2"/>
  <c r="AL70" i="2"/>
  <c r="AH70" i="2"/>
  <c r="AD70" i="2"/>
  <c r="Z70" i="2"/>
  <c r="AK70" i="2"/>
  <c r="AG70" i="2"/>
  <c r="AC70" i="2"/>
  <c r="Y70" i="2"/>
  <c r="AJ70" i="2"/>
  <c r="AF70" i="2"/>
  <c r="AB70" i="2"/>
  <c r="X70" i="2"/>
  <c r="AI139" i="2"/>
  <c r="AE139" i="2"/>
  <c r="AA139" i="2"/>
  <c r="W139" i="2"/>
  <c r="AL139" i="2"/>
  <c r="AH139" i="2"/>
  <c r="AD139" i="2"/>
  <c r="Z139" i="2"/>
  <c r="AJ139" i="2"/>
  <c r="AB139" i="2"/>
  <c r="AG139" i="2"/>
  <c r="Y139" i="2"/>
  <c r="AF139" i="2"/>
  <c r="X139" i="2"/>
  <c r="AK139" i="2"/>
  <c r="AC139" i="2"/>
  <c r="AJ71" i="2"/>
  <c r="AF71" i="2"/>
  <c r="AB71" i="2"/>
  <c r="X71" i="2"/>
  <c r="AI71" i="2"/>
  <c r="AE71" i="2"/>
  <c r="AA71" i="2"/>
  <c r="W71" i="2"/>
  <c r="AL71" i="2"/>
  <c r="AH71" i="2"/>
  <c r="AD71" i="2"/>
  <c r="Z71" i="2"/>
  <c r="AK71" i="2"/>
  <c r="AG71" i="2"/>
  <c r="AC71" i="2"/>
  <c r="Y71" i="2"/>
  <c r="AK143" i="2"/>
  <c r="AG143" i="2"/>
  <c r="AC143" i="2"/>
  <c r="AI143" i="2"/>
  <c r="AE143" i="2"/>
  <c r="AA143" i="2"/>
  <c r="W143" i="2"/>
  <c r="AL143" i="2"/>
  <c r="AH143" i="2"/>
  <c r="AD143" i="2"/>
  <c r="Z143" i="2"/>
  <c r="AJ143" i="2"/>
  <c r="X143" i="2"/>
  <c r="AF143" i="2"/>
  <c r="AB143" i="2"/>
  <c r="Y143" i="2"/>
  <c r="AJ30" i="2"/>
  <c r="AF30" i="2"/>
  <c r="AB30" i="2"/>
  <c r="X30" i="2"/>
  <c r="AI30" i="2"/>
  <c r="AE30" i="2"/>
  <c r="AA30" i="2"/>
  <c r="W30" i="2"/>
  <c r="AL30" i="2"/>
  <c r="AH30" i="2"/>
  <c r="AD30" i="2"/>
  <c r="Z30" i="2"/>
  <c r="AK30" i="2"/>
  <c r="AG30" i="2"/>
  <c r="AC30" i="2"/>
  <c r="Y30" i="2"/>
  <c r="AJ86" i="2"/>
  <c r="AF86" i="2"/>
  <c r="AB86" i="2"/>
  <c r="X86" i="2"/>
  <c r="AI86" i="2"/>
  <c r="AE86" i="2"/>
  <c r="AA86" i="2"/>
  <c r="W86" i="2"/>
  <c r="AL86" i="2"/>
  <c r="AH86" i="2"/>
  <c r="AD86" i="2"/>
  <c r="Z86" i="2"/>
  <c r="AK86" i="2"/>
  <c r="AG86" i="2"/>
  <c r="AC86" i="2"/>
  <c r="Y86" i="2"/>
  <c r="AK151" i="2"/>
  <c r="AG151" i="2"/>
  <c r="AC151" i="2"/>
  <c r="Y151" i="2"/>
  <c r="AJ151" i="2"/>
  <c r="AF151" i="2"/>
  <c r="AB151" i="2"/>
  <c r="X151" i="2"/>
  <c r="AI151" i="2"/>
  <c r="AE151" i="2"/>
  <c r="AA151" i="2"/>
  <c r="W151" i="2"/>
  <c r="AL151" i="2"/>
  <c r="AH151" i="2"/>
  <c r="AD151" i="2"/>
  <c r="Z151" i="2"/>
  <c r="AI77" i="2"/>
  <c r="AE77" i="2"/>
  <c r="AA77" i="2"/>
  <c r="W77" i="2"/>
  <c r="AL77" i="2"/>
  <c r="AH77" i="2"/>
  <c r="AD77" i="2"/>
  <c r="Z77" i="2"/>
  <c r="AK77" i="2"/>
  <c r="AG77" i="2"/>
  <c r="AC77" i="2"/>
  <c r="Y77" i="2"/>
  <c r="AJ77" i="2"/>
  <c r="AF77" i="2"/>
  <c r="AB77" i="2"/>
  <c r="X77" i="2"/>
  <c r="AJ112" i="2"/>
  <c r="AF112" i="2"/>
  <c r="AB112" i="2"/>
  <c r="X112" i="2"/>
  <c r="AI112" i="2"/>
  <c r="AE112" i="2"/>
  <c r="AA112" i="2"/>
  <c r="W112" i="2"/>
  <c r="AG112" i="2"/>
  <c r="Y112" i="2"/>
  <c r="AL112" i="2"/>
  <c r="AD112" i="2"/>
  <c r="AK112" i="2"/>
  <c r="AC112" i="2"/>
  <c r="AH112" i="2"/>
  <c r="Z112" i="2"/>
  <c r="AI81" i="2"/>
  <c r="AE81" i="2"/>
  <c r="AA81" i="2"/>
  <c r="W81" i="2"/>
  <c r="AL81" i="2"/>
  <c r="AH81" i="2"/>
  <c r="AD81" i="2"/>
  <c r="Z81" i="2"/>
  <c r="AK81" i="2"/>
  <c r="AG81" i="2"/>
  <c r="AC81" i="2"/>
  <c r="Y81" i="2"/>
  <c r="AJ81" i="2"/>
  <c r="AF81" i="2"/>
  <c r="AB81" i="2"/>
  <c r="X81" i="2"/>
  <c r="AL39" i="2"/>
  <c r="AH39" i="2"/>
  <c r="AD39" i="2"/>
  <c r="Z39" i="2"/>
  <c r="AK39" i="2"/>
  <c r="AG39" i="2"/>
  <c r="AC39" i="2"/>
  <c r="Y39" i="2"/>
  <c r="AJ39" i="2"/>
  <c r="AF39" i="2"/>
  <c r="AB39" i="2"/>
  <c r="X39" i="2"/>
  <c r="AI39" i="2"/>
  <c r="AE39" i="2"/>
  <c r="AA39" i="2"/>
  <c r="W39" i="2"/>
  <c r="AI115" i="2"/>
  <c r="AE115" i="2"/>
  <c r="AA115" i="2"/>
  <c r="W115" i="2"/>
  <c r="AL115" i="2"/>
  <c r="AH115" i="2"/>
  <c r="AD115" i="2"/>
  <c r="Z115" i="2"/>
  <c r="AJ115" i="2"/>
  <c r="AB115" i="2"/>
  <c r="AG115" i="2"/>
  <c r="Y115" i="2"/>
  <c r="AF115" i="2"/>
  <c r="X115" i="2"/>
  <c r="AK115" i="2"/>
  <c r="AC115" i="2"/>
  <c r="AI13" i="2"/>
  <c r="AE13" i="2"/>
  <c r="AA13" i="2"/>
  <c r="W13" i="2"/>
  <c r="AL13" i="2"/>
  <c r="AH13" i="2"/>
  <c r="AD13" i="2"/>
  <c r="Z13" i="2"/>
  <c r="AK13" i="2"/>
  <c r="AG13" i="2"/>
  <c r="AC13" i="2"/>
  <c r="Y13" i="2"/>
  <c r="AJ13" i="2"/>
  <c r="AF13" i="2"/>
  <c r="AB13" i="2"/>
  <c r="X13" i="2"/>
  <c r="AL109" i="2"/>
  <c r="AH109" i="2"/>
  <c r="AD109" i="2"/>
  <c r="Z109" i="2"/>
  <c r="AK109" i="2"/>
  <c r="AG109" i="2"/>
  <c r="AC109" i="2"/>
  <c r="Y109" i="2"/>
  <c r="AJ109" i="2"/>
  <c r="AF109" i="2"/>
  <c r="AB109" i="2"/>
  <c r="X109" i="2"/>
  <c r="AI109" i="2"/>
  <c r="AE109" i="2"/>
  <c r="AA109" i="2"/>
  <c r="W109" i="2"/>
  <c r="AI157" i="2"/>
  <c r="AE157" i="2"/>
  <c r="AA157" i="2"/>
  <c r="W157" i="2"/>
  <c r="AL157" i="2"/>
  <c r="AH157" i="2"/>
  <c r="AD157" i="2"/>
  <c r="Z157" i="2"/>
  <c r="AK157" i="2"/>
  <c r="AG157" i="2"/>
  <c r="AC157" i="2"/>
  <c r="Y157" i="2"/>
  <c r="AJ157" i="2"/>
  <c r="AF157" i="2"/>
  <c r="AB157" i="2"/>
  <c r="X157" i="2"/>
  <c r="AK83" i="2"/>
  <c r="AG83" i="2"/>
  <c r="AC83" i="2"/>
  <c r="Y83" i="2"/>
  <c r="AJ83" i="2"/>
  <c r="AF83" i="2"/>
  <c r="AB83" i="2"/>
  <c r="X83" i="2"/>
  <c r="AI83" i="2"/>
  <c r="AE83" i="2"/>
  <c r="AA83" i="2"/>
  <c r="W83" i="2"/>
  <c r="AL83" i="2"/>
  <c r="AH83" i="2"/>
  <c r="AD83" i="2"/>
  <c r="Z83" i="2"/>
  <c r="AK135" i="2"/>
  <c r="AG135" i="2"/>
  <c r="AC135" i="2"/>
  <c r="Y135" i="2"/>
  <c r="AJ135" i="2"/>
  <c r="AF135" i="2"/>
  <c r="AB135" i="2"/>
  <c r="X135" i="2"/>
  <c r="AI135" i="2"/>
  <c r="AE135" i="2"/>
  <c r="AA135" i="2"/>
  <c r="W135" i="2"/>
  <c r="AL135" i="2"/>
  <c r="AH135" i="2"/>
  <c r="AD135" i="2"/>
  <c r="Z135" i="2"/>
  <c r="AL35" i="2"/>
  <c r="AH35" i="2"/>
  <c r="AD35" i="2"/>
  <c r="Z35" i="2"/>
  <c r="AK35" i="2"/>
  <c r="AG35" i="2"/>
  <c r="AC35" i="2"/>
  <c r="Y35" i="2"/>
  <c r="AJ35" i="2"/>
  <c r="AF35" i="2"/>
  <c r="AB35" i="2"/>
  <c r="X35" i="2"/>
  <c r="AI35" i="2"/>
  <c r="AE35" i="2"/>
  <c r="AA35" i="2"/>
  <c r="W35" i="2"/>
  <c r="AI100" i="2"/>
  <c r="AE100" i="2"/>
  <c r="AA100" i="2"/>
  <c r="W100" i="2"/>
  <c r="AL100" i="2"/>
  <c r="AH100" i="2"/>
  <c r="AD100" i="2"/>
  <c r="Z100" i="2"/>
  <c r="AJ100" i="2"/>
  <c r="AB100" i="2"/>
  <c r="AG100" i="2"/>
  <c r="Y100" i="2"/>
  <c r="AF100" i="2"/>
  <c r="X100" i="2"/>
  <c r="AK100" i="2"/>
  <c r="AC100" i="2"/>
  <c r="AJ18" i="2"/>
  <c r="AF18" i="2"/>
  <c r="AB18" i="2"/>
  <c r="X18" i="2"/>
  <c r="AI18" i="2"/>
  <c r="AE18" i="2"/>
  <c r="AA18" i="2"/>
  <c r="W18" i="2"/>
  <c r="AL18" i="2"/>
  <c r="AH18" i="2"/>
  <c r="AD18" i="2"/>
  <c r="Z18" i="2"/>
  <c r="AK18" i="2"/>
  <c r="AG18" i="2"/>
  <c r="AC18" i="2"/>
  <c r="Y18" i="2"/>
  <c r="AL69" i="2"/>
  <c r="AH69" i="2"/>
  <c r="AD69" i="2"/>
  <c r="Z69" i="2"/>
  <c r="AK69" i="2"/>
  <c r="AG69" i="2"/>
  <c r="AC69" i="2"/>
  <c r="Y69" i="2"/>
  <c r="AJ69" i="2"/>
  <c r="AF69" i="2"/>
  <c r="AB69" i="2"/>
  <c r="X69" i="2"/>
  <c r="AI69" i="2"/>
  <c r="AE69" i="2"/>
  <c r="AA69" i="2"/>
  <c r="W69" i="2"/>
  <c r="AL142" i="2"/>
  <c r="AH142" i="2"/>
  <c r="AD142" i="2"/>
  <c r="Z142" i="2"/>
  <c r="AK142" i="2"/>
  <c r="AG142" i="2"/>
  <c r="AC142" i="2"/>
  <c r="Y142" i="2"/>
  <c r="AE142" i="2"/>
  <c r="W142" i="2"/>
  <c r="AJ142" i="2"/>
  <c r="AB142" i="2"/>
  <c r="AI142" i="2"/>
  <c r="AA142" i="2"/>
  <c r="AF142" i="2"/>
  <c r="X142" i="2"/>
  <c r="AI89" i="2"/>
  <c r="AE89" i="2"/>
  <c r="AA89" i="2"/>
  <c r="W89" i="2"/>
  <c r="AL89" i="2"/>
  <c r="AH89" i="2"/>
  <c r="AD89" i="2"/>
  <c r="Z89" i="2"/>
  <c r="AK89" i="2"/>
  <c r="AG89" i="2"/>
  <c r="AC89" i="2"/>
  <c r="Y89" i="2"/>
  <c r="AJ89" i="2"/>
  <c r="AF89" i="2"/>
  <c r="AB89" i="2"/>
  <c r="X89" i="2"/>
  <c r="AJ134" i="2"/>
  <c r="AF134" i="2"/>
  <c r="AB134" i="2"/>
  <c r="X134" i="2"/>
  <c r="AI134" i="2"/>
  <c r="AE134" i="2"/>
  <c r="AA134" i="2"/>
  <c r="W134" i="2"/>
  <c r="AL134" i="2"/>
  <c r="AH134" i="2"/>
  <c r="AD134" i="2"/>
  <c r="Z134" i="2"/>
  <c r="AK134" i="2"/>
  <c r="AG134" i="2"/>
  <c r="AC134" i="2"/>
  <c r="Y134" i="2"/>
  <c r="AL61" i="2"/>
  <c r="AH61" i="2"/>
  <c r="AD61" i="2"/>
  <c r="Z61" i="2"/>
  <c r="AK61" i="2"/>
  <c r="AG61" i="2"/>
  <c r="AC61" i="2"/>
  <c r="Y61" i="2"/>
  <c r="AJ61" i="2"/>
  <c r="AF61" i="2"/>
  <c r="AB61" i="2"/>
  <c r="X61" i="2"/>
  <c r="AI61" i="2"/>
  <c r="AE61" i="2"/>
  <c r="AA61" i="2"/>
  <c r="W61" i="2"/>
  <c r="AJ22" i="2"/>
  <c r="AF22" i="2"/>
  <c r="AB22" i="2"/>
  <c r="X22" i="2"/>
  <c r="AI22" i="2"/>
  <c r="AE22" i="2"/>
  <c r="AA22" i="2"/>
  <c r="W22" i="2"/>
  <c r="AL22" i="2"/>
  <c r="AH22" i="2"/>
  <c r="AD22" i="2"/>
  <c r="Z22" i="2"/>
  <c r="AK22" i="2"/>
  <c r="AG22" i="2"/>
  <c r="AC22" i="2"/>
  <c r="Y22" i="2"/>
  <c r="AL65" i="2"/>
  <c r="AH65" i="2"/>
  <c r="AD65" i="2"/>
  <c r="Z65" i="2"/>
  <c r="AK65" i="2"/>
  <c r="AG65" i="2"/>
  <c r="AC65" i="2"/>
  <c r="Y65" i="2"/>
  <c r="AJ65" i="2"/>
  <c r="AF65" i="2"/>
  <c r="AB65" i="2"/>
  <c r="X65" i="2"/>
  <c r="AI65" i="2"/>
  <c r="AE65" i="2"/>
  <c r="AA65" i="2"/>
  <c r="W65" i="2"/>
  <c r="AJ150" i="2"/>
  <c r="AF150" i="2"/>
  <c r="AB150" i="2"/>
  <c r="X150" i="2"/>
  <c r="AI150" i="2"/>
  <c r="AE150" i="2"/>
  <c r="AA150" i="2"/>
  <c r="W150" i="2"/>
  <c r="AL150" i="2"/>
  <c r="AH150" i="2"/>
  <c r="AD150" i="2"/>
  <c r="Z150" i="2"/>
  <c r="AK150" i="2"/>
  <c r="AG150" i="2"/>
  <c r="AC150" i="2"/>
  <c r="Y150" i="2"/>
  <c r="AI85" i="2"/>
  <c r="AE85" i="2"/>
  <c r="AA85" i="2"/>
  <c r="W85" i="2"/>
  <c r="AL85" i="2"/>
  <c r="AH85" i="2"/>
  <c r="AD85" i="2"/>
  <c r="Z85" i="2"/>
  <c r="AK85" i="2"/>
  <c r="AG85" i="2"/>
  <c r="AC85" i="2"/>
  <c r="Y85" i="2"/>
  <c r="AJ85" i="2"/>
  <c r="AF85" i="2"/>
  <c r="AB85" i="2"/>
  <c r="X85" i="2"/>
  <c r="AI145" i="2"/>
  <c r="AE145" i="2"/>
  <c r="AA145" i="2"/>
  <c r="W145" i="2"/>
  <c r="AL145" i="2"/>
  <c r="AH145" i="2"/>
  <c r="AD145" i="2"/>
  <c r="Z145" i="2"/>
  <c r="AK145" i="2"/>
  <c r="AG145" i="2"/>
  <c r="AC145" i="2"/>
  <c r="Y145" i="2"/>
  <c r="AJ145" i="2"/>
  <c r="AF145" i="2"/>
  <c r="AB145" i="2"/>
  <c r="X145" i="2"/>
  <c r="AI48" i="2"/>
  <c r="AE48" i="2"/>
  <c r="AA48" i="2"/>
  <c r="W48" i="2"/>
  <c r="AL48" i="2"/>
  <c r="AH48" i="2"/>
  <c r="AD48" i="2"/>
  <c r="Z48" i="2"/>
  <c r="AK48" i="2"/>
  <c r="AG48" i="2"/>
  <c r="AC48" i="2"/>
  <c r="Y48" i="2"/>
  <c r="AJ48" i="2"/>
  <c r="AF48" i="2"/>
  <c r="AB48" i="2"/>
  <c r="X48" i="2"/>
  <c r="AL114" i="2"/>
  <c r="AH114" i="2"/>
  <c r="AD114" i="2"/>
  <c r="Z114" i="2"/>
  <c r="AK114" i="2"/>
  <c r="AG114" i="2"/>
  <c r="AC114" i="2"/>
  <c r="Y114" i="2"/>
  <c r="AI114" i="2"/>
  <c r="AA114" i="2"/>
  <c r="AF114" i="2"/>
  <c r="X114" i="2"/>
  <c r="AE114" i="2"/>
  <c r="W114" i="2"/>
  <c r="AJ114" i="2"/>
  <c r="AB114" i="2"/>
  <c r="AJ158" i="2"/>
  <c r="AF158" i="2"/>
  <c r="AB158" i="2"/>
  <c r="X158" i="2"/>
  <c r="AI158" i="2"/>
  <c r="AE158" i="2"/>
  <c r="AA158" i="2"/>
  <c r="W158" i="2"/>
  <c r="AL158" i="2"/>
  <c r="AH158" i="2"/>
  <c r="AD158" i="2"/>
  <c r="Z158" i="2"/>
  <c r="AK158" i="2"/>
  <c r="AG158" i="2"/>
  <c r="AC158" i="2"/>
  <c r="Y158" i="2"/>
  <c r="AK102" i="2"/>
  <c r="AG102" i="2"/>
  <c r="AC102" i="2"/>
  <c r="Y102" i="2"/>
  <c r="AJ102" i="2"/>
  <c r="AF102" i="2"/>
  <c r="AB102" i="2"/>
  <c r="X102" i="2"/>
  <c r="AL102" i="2"/>
  <c r="AD102" i="2"/>
  <c r="AI102" i="2"/>
  <c r="AA102" i="2"/>
  <c r="AH102" i="2"/>
  <c r="Z102" i="2"/>
  <c r="AE102" i="2"/>
  <c r="W102" i="2"/>
  <c r="AJ14" i="2"/>
  <c r="AF14" i="2"/>
  <c r="AB14" i="2"/>
  <c r="X14" i="2"/>
  <c r="AI14" i="2"/>
  <c r="AE14" i="2"/>
  <c r="AA14" i="2"/>
  <c r="W14" i="2"/>
  <c r="AL14" i="2"/>
  <c r="AH14" i="2"/>
  <c r="AD14" i="2"/>
  <c r="Z14" i="2"/>
  <c r="AK14" i="2"/>
  <c r="AG14" i="2"/>
  <c r="AC14" i="2"/>
  <c r="Y14" i="2"/>
  <c r="AL99" i="2"/>
  <c r="AH99" i="2"/>
  <c r="AD99" i="2"/>
  <c r="Z99" i="2"/>
  <c r="AK99" i="2"/>
  <c r="AG99" i="2"/>
  <c r="AC99" i="2"/>
  <c r="Y99" i="2"/>
  <c r="AI99" i="2"/>
  <c r="AA99" i="2"/>
  <c r="AF99" i="2"/>
  <c r="X99" i="2"/>
  <c r="AE99" i="2"/>
  <c r="W99" i="2"/>
  <c r="AJ99" i="2"/>
  <c r="AB99" i="2"/>
  <c r="AK34" i="2"/>
  <c r="AG34" i="2"/>
  <c r="AC34" i="2"/>
  <c r="Y34" i="2"/>
  <c r="AJ34" i="2"/>
  <c r="AF34" i="2"/>
  <c r="AB34" i="2"/>
  <c r="X34" i="2"/>
  <c r="AI34" i="2"/>
  <c r="AE34" i="2"/>
  <c r="AA34" i="2"/>
  <c r="W34" i="2"/>
  <c r="AL34" i="2"/>
  <c r="AH34" i="2"/>
  <c r="AD34" i="2"/>
  <c r="Z34" i="2"/>
  <c r="AI133" i="2"/>
  <c r="AE133" i="2"/>
  <c r="AA133" i="2"/>
  <c r="W133" i="2"/>
  <c r="AL133" i="2"/>
  <c r="AH133" i="2"/>
  <c r="AD133" i="2"/>
  <c r="Z133" i="2"/>
  <c r="AK133" i="2"/>
  <c r="AG133" i="2"/>
  <c r="AC133" i="2"/>
  <c r="Y133" i="2"/>
  <c r="AJ133" i="2"/>
  <c r="AF133" i="2"/>
  <c r="AB133" i="2"/>
  <c r="X133" i="2"/>
  <c r="AJ45" i="2"/>
  <c r="AF45" i="2"/>
  <c r="AB45" i="2"/>
  <c r="X45" i="2"/>
  <c r="AI45" i="2"/>
  <c r="AE45" i="2"/>
  <c r="AA45" i="2"/>
  <c r="W45" i="2"/>
  <c r="AL45" i="2"/>
  <c r="AH45" i="2"/>
  <c r="AD45" i="2"/>
  <c r="Z45" i="2"/>
  <c r="AK45" i="2"/>
  <c r="AG45" i="2"/>
  <c r="AC45" i="2"/>
  <c r="Y45" i="2"/>
  <c r="AK108" i="2"/>
  <c r="AG108" i="2"/>
  <c r="AC108" i="2"/>
  <c r="Y108" i="2"/>
  <c r="AJ108" i="2"/>
  <c r="AF108" i="2"/>
  <c r="AB108" i="2"/>
  <c r="X108" i="2"/>
  <c r="AI108" i="2"/>
  <c r="AE108" i="2"/>
  <c r="AA108" i="2"/>
  <c r="W108" i="2"/>
  <c r="AL108" i="2"/>
  <c r="AH108" i="2"/>
  <c r="AD108" i="2"/>
  <c r="Z108" i="2"/>
  <c r="AI36" i="2"/>
  <c r="AE36" i="2"/>
  <c r="AA36" i="2"/>
  <c r="W36" i="2"/>
  <c r="AL36" i="2"/>
  <c r="AH36" i="2"/>
  <c r="AD36" i="2"/>
  <c r="Z36" i="2"/>
  <c r="AK36" i="2"/>
  <c r="AG36" i="2"/>
  <c r="AC36" i="2"/>
  <c r="Y36" i="2"/>
  <c r="AJ36" i="2"/>
  <c r="AF36" i="2"/>
  <c r="AB36" i="2"/>
  <c r="X36" i="2"/>
  <c r="AJ103" i="2"/>
  <c r="AF103" i="2"/>
  <c r="AB103" i="2"/>
  <c r="X103" i="2"/>
  <c r="AI103" i="2"/>
  <c r="AE103" i="2"/>
  <c r="AA103" i="2"/>
  <c r="W103" i="2"/>
  <c r="AL103" i="2"/>
  <c r="AH103" i="2"/>
  <c r="AD103" i="2"/>
  <c r="Z103" i="2"/>
  <c r="AK103" i="2"/>
  <c r="AG103" i="2"/>
  <c r="AC103" i="2"/>
  <c r="Y103" i="2"/>
  <c r="AJ138" i="2"/>
  <c r="AF138" i="2"/>
  <c r="AB138" i="2"/>
  <c r="X138" i="2"/>
  <c r="AI138" i="2"/>
  <c r="AE138" i="2"/>
  <c r="AA138" i="2"/>
  <c r="W138" i="2"/>
  <c r="AL138" i="2"/>
  <c r="AH138" i="2"/>
  <c r="AD138" i="2"/>
  <c r="Z138" i="2"/>
  <c r="AK138" i="2"/>
  <c r="AG138" i="2"/>
  <c r="AC138" i="2"/>
  <c r="Y138" i="2"/>
  <c r="AL92" i="2"/>
  <c r="AH92" i="2"/>
  <c r="AD92" i="2"/>
  <c r="Z92" i="2"/>
  <c r="AK92" i="2"/>
  <c r="AG92" i="2"/>
  <c r="AC92" i="2"/>
  <c r="Y92" i="2"/>
  <c r="AJ92" i="2"/>
  <c r="AF92" i="2"/>
  <c r="AB92" i="2"/>
  <c r="X92" i="2"/>
  <c r="AI92" i="2"/>
  <c r="AE92" i="2"/>
  <c r="AA92" i="2"/>
  <c r="W92" i="2"/>
  <c r="AL136" i="2"/>
  <c r="AH136" i="2"/>
  <c r="AD136" i="2"/>
  <c r="Z136" i="2"/>
  <c r="AK136" i="2"/>
  <c r="AG136" i="2"/>
  <c r="AC136" i="2"/>
  <c r="Y136" i="2"/>
  <c r="AJ136" i="2"/>
  <c r="AF136" i="2"/>
  <c r="AB136" i="2"/>
  <c r="X136" i="2"/>
  <c r="AI136" i="2"/>
  <c r="AE136" i="2"/>
  <c r="AA136" i="2"/>
  <c r="W136" i="2"/>
  <c r="AL28" i="2"/>
  <c r="AH28" i="2"/>
  <c r="AD28" i="2"/>
  <c r="Z28" i="2"/>
  <c r="AK28" i="2"/>
  <c r="AG28" i="2"/>
  <c r="AC28" i="2"/>
  <c r="Y28" i="2"/>
  <c r="AJ28" i="2"/>
  <c r="AF28" i="2"/>
  <c r="AB28" i="2"/>
  <c r="X28" i="2"/>
  <c r="AI28" i="2"/>
  <c r="AE28" i="2"/>
  <c r="AA28" i="2"/>
  <c r="W28" i="2"/>
  <c r="AK64" i="2"/>
  <c r="AG64" i="2"/>
  <c r="AC64" i="2"/>
  <c r="Y64" i="2"/>
  <c r="AJ64" i="2"/>
  <c r="AF64" i="2"/>
  <c r="AB64" i="2"/>
  <c r="X64" i="2"/>
  <c r="AI64" i="2"/>
  <c r="AE64" i="2"/>
  <c r="AA64" i="2"/>
  <c r="W64" i="2"/>
  <c r="AL64" i="2"/>
  <c r="AH64" i="2"/>
  <c r="AD64" i="2"/>
  <c r="Z64" i="2"/>
  <c r="AI21" i="2"/>
  <c r="AE21" i="2"/>
  <c r="AA21" i="2"/>
  <c r="W21" i="2"/>
  <c r="AL21" i="2"/>
  <c r="AH21" i="2"/>
  <c r="AD21" i="2"/>
  <c r="Z21" i="2"/>
  <c r="AK21" i="2"/>
  <c r="AG21" i="2"/>
  <c r="AC21" i="2"/>
  <c r="Y21" i="2"/>
  <c r="AJ21" i="2"/>
  <c r="AF21" i="2"/>
  <c r="AB21" i="2"/>
  <c r="X21" i="2"/>
  <c r="AL84" i="2"/>
  <c r="AH84" i="2"/>
  <c r="AD84" i="2"/>
  <c r="Z84" i="2"/>
  <c r="AK84" i="2"/>
  <c r="AG84" i="2"/>
  <c r="AC84" i="2"/>
  <c r="Y84" i="2"/>
  <c r="AJ84" i="2"/>
  <c r="AF84" i="2"/>
  <c r="AB84" i="2"/>
  <c r="X84" i="2"/>
  <c r="AI84" i="2"/>
  <c r="AE84" i="2"/>
  <c r="AA84" i="2"/>
  <c r="W84" i="2"/>
  <c r="AI149" i="2"/>
  <c r="AE149" i="2"/>
  <c r="AA149" i="2"/>
  <c r="W149" i="2"/>
  <c r="AL149" i="2"/>
  <c r="AH149" i="2"/>
  <c r="AD149" i="2"/>
  <c r="Z149" i="2"/>
  <c r="AK149" i="2"/>
  <c r="AG149" i="2"/>
  <c r="AC149" i="2"/>
  <c r="Y149" i="2"/>
  <c r="AJ149" i="2"/>
  <c r="AF149" i="2"/>
  <c r="AB149" i="2"/>
  <c r="X149" i="2"/>
  <c r="AK56" i="2"/>
  <c r="AG56" i="2"/>
  <c r="AC56" i="2"/>
  <c r="Y56" i="2"/>
  <c r="AJ56" i="2"/>
  <c r="AF56" i="2"/>
  <c r="AB56" i="2"/>
  <c r="X56" i="2"/>
  <c r="AI56" i="2"/>
  <c r="AE56" i="2"/>
  <c r="AA56" i="2"/>
  <c r="W56" i="2"/>
  <c r="AL56" i="2"/>
  <c r="AH56" i="2"/>
  <c r="AD56" i="2"/>
  <c r="Z56" i="2"/>
  <c r="AK23" i="2"/>
  <c r="AG23" i="2"/>
  <c r="AC23" i="2"/>
  <c r="Y23" i="2"/>
  <c r="AJ23" i="2"/>
  <c r="AF23" i="2"/>
  <c r="AB23" i="2"/>
  <c r="X23" i="2"/>
  <c r="AI23" i="2"/>
  <c r="AE23" i="2"/>
  <c r="AA23" i="2"/>
  <c r="W23" i="2"/>
  <c r="AL23" i="2"/>
  <c r="AH23" i="2"/>
  <c r="AD23" i="2"/>
  <c r="Z23" i="2"/>
  <c r="AK60" i="2"/>
  <c r="AG60" i="2"/>
  <c r="AC60" i="2"/>
  <c r="Y60" i="2"/>
  <c r="AJ60" i="2"/>
  <c r="AF60" i="2"/>
  <c r="AB60" i="2"/>
  <c r="X60" i="2"/>
  <c r="AI60" i="2"/>
  <c r="AE60" i="2"/>
  <c r="AA60" i="2"/>
  <c r="W60" i="2"/>
  <c r="AL60" i="2"/>
  <c r="AH60" i="2"/>
  <c r="AD60" i="2"/>
  <c r="Z60" i="2"/>
  <c r="AL144" i="2"/>
  <c r="AH144" i="2"/>
  <c r="AD144" i="2"/>
  <c r="Z144" i="2"/>
  <c r="AK144" i="2"/>
  <c r="AG144" i="2"/>
  <c r="AC144" i="2"/>
  <c r="Y144" i="2"/>
  <c r="AJ144" i="2"/>
  <c r="AF144" i="2"/>
  <c r="AB144" i="2"/>
  <c r="X144" i="2"/>
  <c r="AI144" i="2"/>
  <c r="AE144" i="2"/>
  <c r="AA144" i="2"/>
  <c r="W144" i="2"/>
  <c r="AL80" i="2"/>
  <c r="AH80" i="2"/>
  <c r="AD80" i="2"/>
  <c r="Z80" i="2"/>
  <c r="AK80" i="2"/>
  <c r="AG80" i="2"/>
  <c r="AC80" i="2"/>
  <c r="Y80" i="2"/>
  <c r="AJ80" i="2"/>
  <c r="AF80" i="2"/>
  <c r="AB80" i="2"/>
  <c r="X80" i="2"/>
  <c r="AI80" i="2"/>
  <c r="AE80" i="2"/>
  <c r="AA80" i="2"/>
  <c r="W80" i="2"/>
  <c r="AL148" i="2"/>
  <c r="AH148" i="2"/>
  <c r="AD148" i="2"/>
  <c r="Z148" i="2"/>
  <c r="AK148" i="2"/>
  <c r="AG148" i="2"/>
  <c r="AC148" i="2"/>
  <c r="Y148" i="2"/>
  <c r="AJ148" i="2"/>
  <c r="AF148" i="2"/>
  <c r="AB148" i="2"/>
  <c r="X148" i="2"/>
  <c r="AI148" i="2"/>
  <c r="AE148" i="2"/>
  <c r="AA148" i="2"/>
  <c r="W148" i="2"/>
  <c r="AL43" i="2"/>
  <c r="AH43" i="2"/>
  <c r="AD43" i="2"/>
  <c r="Z43" i="2"/>
  <c r="AK43" i="2"/>
  <c r="AG43" i="2"/>
  <c r="AC43" i="2"/>
  <c r="Y43" i="2"/>
  <c r="AJ43" i="2"/>
  <c r="AF43" i="2"/>
  <c r="AB43" i="2"/>
  <c r="X43" i="2"/>
  <c r="AI43" i="2"/>
  <c r="AE43" i="2"/>
  <c r="AA43" i="2"/>
  <c r="W43" i="2"/>
  <c r="AJ122" i="2"/>
  <c r="AF122" i="2"/>
  <c r="AB122" i="2"/>
  <c r="X122" i="2"/>
  <c r="AI122" i="2"/>
  <c r="AE122" i="2"/>
  <c r="AA122" i="2"/>
  <c r="W122" i="2"/>
  <c r="AL122" i="2"/>
  <c r="AH122" i="2"/>
  <c r="AD122" i="2"/>
  <c r="Z122" i="2"/>
  <c r="AK122" i="2"/>
  <c r="AG122" i="2"/>
  <c r="AC122" i="2"/>
  <c r="Y122" i="2"/>
  <c r="AK72" i="2"/>
  <c r="AG72" i="2"/>
  <c r="AC72" i="2"/>
  <c r="Y72" i="2"/>
  <c r="AJ72" i="2"/>
  <c r="AF72" i="2"/>
  <c r="AB72" i="2"/>
  <c r="X72" i="2"/>
  <c r="AI72" i="2"/>
  <c r="AE72" i="2"/>
  <c r="AA72" i="2"/>
  <c r="W72" i="2"/>
  <c r="AL72" i="2"/>
  <c r="AH72" i="2"/>
  <c r="AD72" i="2"/>
  <c r="Z72" i="2"/>
  <c r="AJ97" i="2"/>
  <c r="AF97" i="2"/>
  <c r="AB97" i="2"/>
  <c r="X97" i="2"/>
  <c r="AI97" i="2"/>
  <c r="AE97" i="2"/>
  <c r="AA97" i="2"/>
  <c r="W97" i="2"/>
  <c r="AG97" i="2"/>
  <c r="Y97" i="2"/>
  <c r="AL97" i="2"/>
  <c r="AD97" i="2"/>
  <c r="AK97" i="2"/>
  <c r="AC97" i="2"/>
  <c r="AH97" i="2"/>
  <c r="Z97" i="2"/>
  <c r="AK19" i="2"/>
  <c r="AG19" i="2"/>
  <c r="AC19" i="2"/>
  <c r="Y19" i="2"/>
  <c r="AJ19" i="2"/>
  <c r="AF19" i="2"/>
  <c r="AB19" i="2"/>
  <c r="X19" i="2"/>
  <c r="AI19" i="2"/>
  <c r="AE19" i="2"/>
  <c r="AA19" i="2"/>
  <c r="W19" i="2"/>
  <c r="AL19" i="2"/>
  <c r="AH19" i="2"/>
  <c r="AD19" i="2"/>
  <c r="Z19" i="2"/>
  <c r="AJ101" i="2"/>
  <c r="AF101" i="2"/>
  <c r="AB101" i="2"/>
  <c r="X101" i="2"/>
  <c r="AI101" i="2"/>
  <c r="AE101" i="2"/>
  <c r="AA101" i="2"/>
  <c r="W101" i="2"/>
  <c r="AK101" i="2"/>
  <c r="AC101" i="2"/>
  <c r="AH101" i="2"/>
  <c r="Z101" i="2"/>
  <c r="AG101" i="2"/>
  <c r="Y101" i="2"/>
  <c r="AL101" i="2"/>
  <c r="AD101" i="2"/>
  <c r="AL20" i="2"/>
  <c r="AH20" i="2"/>
  <c r="AD20" i="2"/>
  <c r="Z20" i="2"/>
  <c r="AK20" i="2"/>
  <c r="AG20" i="2"/>
  <c r="AC20" i="2"/>
  <c r="Y20" i="2"/>
  <c r="AJ20" i="2"/>
  <c r="AF20" i="2"/>
  <c r="AB20" i="2"/>
  <c r="X20" i="2"/>
  <c r="AI20" i="2"/>
  <c r="AE20" i="2"/>
  <c r="AA20" i="2"/>
  <c r="W20" i="2"/>
  <c r="AK91" i="2"/>
  <c r="AG91" i="2"/>
  <c r="AC91" i="2"/>
  <c r="Y91" i="2"/>
  <c r="AJ91" i="2"/>
  <c r="AF91" i="2"/>
  <c r="AB91" i="2"/>
  <c r="X91" i="2"/>
  <c r="AI91" i="2"/>
  <c r="AE91" i="2"/>
  <c r="AA91" i="2"/>
  <c r="W91" i="2"/>
  <c r="AL91" i="2"/>
  <c r="AH91" i="2"/>
  <c r="AD91" i="2"/>
  <c r="Z91" i="2"/>
  <c r="AJ154" i="2"/>
  <c r="AF154" i="2"/>
  <c r="AB154" i="2"/>
  <c r="X154" i="2"/>
  <c r="AI154" i="2"/>
  <c r="AE154" i="2"/>
  <c r="AA154" i="2"/>
  <c r="W154" i="2"/>
  <c r="AL154" i="2"/>
  <c r="AH154" i="2"/>
  <c r="AD154" i="2"/>
  <c r="Z154" i="2"/>
  <c r="AK154" i="2"/>
  <c r="AG154" i="2"/>
  <c r="AC154" i="2"/>
  <c r="Y154" i="2"/>
  <c r="AI62" i="2"/>
  <c r="AE62" i="2"/>
  <c r="AA62" i="2"/>
  <c r="W62" i="2"/>
  <c r="AL62" i="2"/>
  <c r="AH62" i="2"/>
  <c r="AD62" i="2"/>
  <c r="Z62" i="2"/>
  <c r="AK62" i="2"/>
  <c r="AG62" i="2"/>
  <c r="AC62" i="2"/>
  <c r="Y62" i="2"/>
  <c r="AJ62" i="2"/>
  <c r="AF62" i="2"/>
  <c r="AB62" i="2"/>
  <c r="X62" i="2"/>
  <c r="AI129" i="2"/>
  <c r="AE129" i="2"/>
  <c r="AA129" i="2"/>
  <c r="W129" i="2"/>
  <c r="AL129" i="2"/>
  <c r="AH129" i="2"/>
  <c r="AD129" i="2"/>
  <c r="Z129" i="2"/>
  <c r="AK129" i="2"/>
  <c r="AG129" i="2"/>
  <c r="AC129" i="2"/>
  <c r="Y129" i="2"/>
  <c r="AJ129" i="2"/>
  <c r="AF129" i="2"/>
  <c r="AB129" i="2"/>
  <c r="X129" i="2"/>
  <c r="AJ93" i="2"/>
  <c r="AF93" i="2"/>
  <c r="AB93" i="2"/>
  <c r="X93" i="2"/>
  <c r="AI93" i="2"/>
  <c r="AE93" i="2"/>
  <c r="AA93" i="2"/>
  <c r="W93" i="2"/>
  <c r="AK93" i="2"/>
  <c r="AC93" i="2"/>
  <c r="AH93" i="2"/>
  <c r="Z93" i="2"/>
  <c r="AG93" i="2"/>
  <c r="Y93" i="2"/>
  <c r="AL93" i="2"/>
  <c r="AD93" i="2"/>
  <c r="AL118" i="2"/>
  <c r="AH118" i="2"/>
  <c r="AD118" i="2"/>
  <c r="Z118" i="2"/>
  <c r="AK118" i="2"/>
  <c r="AG118" i="2"/>
  <c r="AC118" i="2"/>
  <c r="Y118" i="2"/>
  <c r="AE118" i="2"/>
  <c r="W118" i="2"/>
  <c r="AJ118" i="2"/>
  <c r="AB118" i="2"/>
  <c r="AI118" i="2"/>
  <c r="AA118" i="2"/>
  <c r="AF118" i="2"/>
  <c r="X118" i="2"/>
  <c r="AK15" i="2"/>
  <c r="AG15" i="2"/>
  <c r="AC15" i="2"/>
  <c r="Y15" i="2"/>
  <c r="AJ15" i="2"/>
  <c r="AF15" i="2"/>
  <c r="AB15" i="2"/>
  <c r="X15" i="2"/>
  <c r="AI15" i="2"/>
  <c r="AE15" i="2"/>
  <c r="AA15" i="2"/>
  <c r="W15" i="2"/>
  <c r="AL15" i="2"/>
  <c r="AH15" i="2"/>
  <c r="AD15" i="2"/>
  <c r="Z15" i="2"/>
  <c r="AK87" i="2"/>
  <c r="AG87" i="2"/>
  <c r="AC87" i="2"/>
  <c r="Y87" i="2"/>
  <c r="AJ87" i="2"/>
  <c r="AF87" i="2"/>
  <c r="AB87" i="2"/>
  <c r="X87" i="2"/>
  <c r="AI87" i="2"/>
  <c r="AE87" i="2"/>
  <c r="AA87" i="2"/>
  <c r="W87" i="2"/>
  <c r="AL87" i="2"/>
  <c r="AH87" i="2"/>
  <c r="AD87" i="2"/>
  <c r="Z87" i="2"/>
  <c r="AK11" i="2"/>
  <c r="AG11" i="2"/>
  <c r="AC11" i="2"/>
  <c r="Y11" i="2"/>
  <c r="AJ11" i="2"/>
  <c r="AF11" i="2"/>
  <c r="AB11" i="2"/>
  <c r="X11" i="2"/>
  <c r="AI11" i="2"/>
  <c r="AE11" i="2"/>
  <c r="AA11" i="2"/>
  <c r="W11" i="2"/>
  <c r="AL11" i="2"/>
  <c r="AH11" i="2"/>
  <c r="AD11" i="2"/>
  <c r="Z11" i="2"/>
  <c r="AL12" i="2"/>
  <c r="AH12" i="2"/>
  <c r="AD12" i="2"/>
  <c r="Z12" i="2"/>
  <c r="AK12" i="2"/>
  <c r="AG12" i="2"/>
  <c r="AC12" i="2"/>
  <c r="Y12" i="2"/>
  <c r="AJ12" i="2"/>
  <c r="AF12" i="2"/>
  <c r="AB12" i="2"/>
  <c r="X12" i="2"/>
  <c r="AI12" i="2"/>
  <c r="AE12" i="2"/>
  <c r="AA12" i="2"/>
  <c r="W12" i="2"/>
  <c r="AJ55" i="2"/>
  <c r="AF55" i="2"/>
  <c r="AB55" i="2"/>
  <c r="X55" i="2"/>
  <c r="AI55" i="2"/>
  <c r="AE55" i="2"/>
  <c r="AA55" i="2"/>
  <c r="W55" i="2"/>
  <c r="AL55" i="2"/>
  <c r="AH55" i="2"/>
  <c r="AD55" i="2"/>
  <c r="Z55" i="2"/>
  <c r="AK55" i="2"/>
  <c r="AG55" i="2"/>
  <c r="AC55" i="2"/>
  <c r="Y55" i="2"/>
  <c r="AI54" i="2"/>
  <c r="AE54" i="2"/>
  <c r="AA54" i="2"/>
  <c r="W54" i="2"/>
  <c r="AL54" i="2"/>
  <c r="AH54" i="2"/>
  <c r="AD54" i="2"/>
  <c r="Z54" i="2"/>
  <c r="AK54" i="2"/>
  <c r="AG54" i="2"/>
  <c r="AC54" i="2"/>
  <c r="Y54" i="2"/>
  <c r="AJ54" i="2"/>
  <c r="AF54" i="2"/>
  <c r="AB54" i="2"/>
  <c r="X54" i="2"/>
  <c r="AK79" i="2"/>
  <c r="AG79" i="2"/>
  <c r="AC79" i="2"/>
  <c r="Y79" i="2"/>
  <c r="AJ79" i="2"/>
  <c r="AF79" i="2"/>
  <c r="AB79" i="2"/>
  <c r="X79" i="2"/>
  <c r="AI79" i="2"/>
  <c r="AE79" i="2"/>
  <c r="AA79" i="2"/>
  <c r="W79" i="2"/>
  <c r="AL79" i="2"/>
  <c r="AH79" i="2"/>
  <c r="AD79" i="2"/>
  <c r="Z79" i="2"/>
  <c r="AJ49" i="2"/>
  <c r="AF49" i="2"/>
  <c r="AB49" i="2"/>
  <c r="X49" i="2"/>
  <c r="AI49" i="2"/>
  <c r="AE49" i="2"/>
  <c r="AA49" i="2"/>
  <c r="W49" i="2"/>
  <c r="AL49" i="2"/>
  <c r="AH49" i="2"/>
  <c r="AD49" i="2"/>
  <c r="Z49" i="2"/>
  <c r="AK49" i="2"/>
  <c r="AG49" i="2"/>
  <c r="AC49" i="2"/>
  <c r="Y49" i="2"/>
  <c r="AL128" i="2"/>
  <c r="AH128" i="2"/>
  <c r="AD128" i="2"/>
  <c r="Z128" i="2"/>
  <c r="AK128" i="2"/>
  <c r="AG128" i="2"/>
  <c r="AC128" i="2"/>
  <c r="Y128" i="2"/>
  <c r="AJ128" i="2"/>
  <c r="AF128" i="2"/>
  <c r="AB128" i="2"/>
  <c r="X128" i="2"/>
  <c r="AI128" i="2"/>
  <c r="AE128" i="2"/>
  <c r="AA128" i="2"/>
  <c r="W128" i="2"/>
  <c r="AJ53" i="2"/>
  <c r="AF53" i="2"/>
  <c r="AB53" i="2"/>
  <c r="X53" i="2"/>
  <c r="AI53" i="2"/>
  <c r="AE53" i="2"/>
  <c r="AA53" i="2"/>
  <c r="W53" i="2"/>
  <c r="AL53" i="2"/>
  <c r="AH53" i="2"/>
  <c r="AD53" i="2"/>
  <c r="Z53" i="2"/>
  <c r="AK53" i="2"/>
  <c r="AG53" i="2"/>
  <c r="AC53" i="2"/>
  <c r="Y53" i="2"/>
  <c r="AL76" i="2"/>
  <c r="AH76" i="2"/>
  <c r="AD76" i="2"/>
  <c r="Z76" i="2"/>
  <c r="AK76" i="2"/>
  <c r="AG76" i="2"/>
  <c r="AC76" i="2"/>
  <c r="Y76" i="2"/>
  <c r="AJ76" i="2"/>
  <c r="AF76" i="2"/>
  <c r="AB76" i="2"/>
  <c r="X76" i="2"/>
  <c r="AI76" i="2"/>
  <c r="AE76" i="2"/>
  <c r="AA76" i="2"/>
  <c r="W76" i="2"/>
  <c r="AL24" i="2"/>
  <c r="AH24" i="2"/>
  <c r="AD24" i="2"/>
  <c r="Z24" i="2"/>
  <c r="AK24" i="2"/>
  <c r="AG24" i="2"/>
  <c r="AC24" i="2"/>
  <c r="Y24" i="2"/>
  <c r="AJ24" i="2"/>
  <c r="AF24" i="2"/>
  <c r="AB24" i="2"/>
  <c r="X24" i="2"/>
  <c r="AI24" i="2"/>
  <c r="AE24" i="2"/>
  <c r="AA24" i="2"/>
  <c r="W24" i="2"/>
  <c r="AI96" i="2"/>
  <c r="AE96" i="2"/>
  <c r="AA96" i="2"/>
  <c r="W96" i="2"/>
  <c r="AL96" i="2"/>
  <c r="AH96" i="2"/>
  <c r="AD96" i="2"/>
  <c r="Z96" i="2"/>
  <c r="AF96" i="2"/>
  <c r="X96" i="2"/>
  <c r="AK96" i="2"/>
  <c r="AC96" i="2"/>
  <c r="AJ96" i="2"/>
  <c r="AB96" i="2"/>
  <c r="AG96" i="2"/>
  <c r="Y96" i="2"/>
  <c r="AI17" i="2"/>
  <c r="AE17" i="2"/>
  <c r="AA17" i="2"/>
  <c r="W17" i="2"/>
  <c r="AL17" i="2"/>
  <c r="AH17" i="2"/>
  <c r="AD17" i="2"/>
  <c r="Z17" i="2"/>
  <c r="AK17" i="2"/>
  <c r="AG17" i="2"/>
  <c r="AC17" i="2"/>
  <c r="Y17" i="2"/>
  <c r="AJ17" i="2"/>
  <c r="AF17" i="2"/>
  <c r="AB17" i="2"/>
  <c r="X17" i="2"/>
  <c r="AK38" i="2"/>
  <c r="AG38" i="2"/>
  <c r="AC38" i="2"/>
  <c r="Y38" i="2"/>
  <c r="AJ38" i="2"/>
  <c r="AF38" i="2"/>
  <c r="AB38" i="2"/>
  <c r="X38" i="2"/>
  <c r="AI38" i="2"/>
  <c r="AE38" i="2"/>
  <c r="AA38" i="2"/>
  <c r="W38" i="2"/>
  <c r="AL38" i="2"/>
  <c r="AH38" i="2"/>
  <c r="AD38" i="2"/>
  <c r="Z38" i="2"/>
  <c r="AI137" i="2"/>
  <c r="AE137" i="2"/>
  <c r="AA137" i="2"/>
  <c r="W137" i="2"/>
  <c r="AL137" i="2"/>
  <c r="AH137" i="2"/>
  <c r="AD137" i="2"/>
  <c r="Z137" i="2"/>
  <c r="AK137" i="2"/>
  <c r="AG137" i="2"/>
  <c r="AC137" i="2"/>
  <c r="Y137" i="2"/>
  <c r="AJ137" i="2"/>
  <c r="AF137" i="2"/>
  <c r="AB137" i="2"/>
  <c r="X137" i="2"/>
  <c r="AJ63" i="2"/>
  <c r="AF63" i="2"/>
  <c r="AB63" i="2"/>
  <c r="X63" i="2"/>
  <c r="AI63" i="2"/>
  <c r="AE63" i="2"/>
  <c r="AA63" i="2"/>
  <c r="W63" i="2"/>
  <c r="AL63" i="2"/>
  <c r="AH63" i="2"/>
  <c r="AD63" i="2"/>
  <c r="Z63" i="2"/>
  <c r="AK63" i="2"/>
  <c r="AG63" i="2"/>
  <c r="AC63" i="2"/>
  <c r="Y63" i="2"/>
  <c r="AK117" i="2"/>
  <c r="AG117" i="2"/>
  <c r="AC117" i="2"/>
  <c r="Y117" i="2"/>
  <c r="AJ117" i="2"/>
  <c r="AF117" i="2"/>
  <c r="AB117" i="2"/>
  <c r="X117" i="2"/>
  <c r="AL117" i="2"/>
  <c r="AD117" i="2"/>
  <c r="AI117" i="2"/>
  <c r="AA117" i="2"/>
  <c r="AH117" i="2"/>
  <c r="Z117" i="2"/>
  <c r="AE117" i="2"/>
  <c r="W117" i="2"/>
  <c r="AJ67" i="2"/>
  <c r="AF67" i="2"/>
  <c r="AB67" i="2"/>
  <c r="X67" i="2"/>
  <c r="AI67" i="2"/>
  <c r="AE67" i="2"/>
  <c r="AA67" i="2"/>
  <c r="W67" i="2"/>
  <c r="AL67" i="2"/>
  <c r="AH67" i="2"/>
  <c r="AD67" i="2"/>
  <c r="Z67" i="2"/>
  <c r="AK67" i="2"/>
  <c r="AG67" i="2"/>
  <c r="AC67" i="2"/>
  <c r="Y67" i="2"/>
  <c r="AJ116" i="2"/>
  <c r="AF116" i="2"/>
  <c r="AB116" i="2"/>
  <c r="X116" i="2"/>
  <c r="AI116" i="2"/>
  <c r="AE116" i="2"/>
  <c r="AA116" i="2"/>
  <c r="W116" i="2"/>
  <c r="AK116" i="2"/>
  <c r="AC116" i="2"/>
  <c r="AH116" i="2"/>
  <c r="Z116" i="2"/>
  <c r="AG116" i="2"/>
  <c r="Y116" i="2"/>
  <c r="AL116" i="2"/>
  <c r="AD116" i="2"/>
  <c r="J3" i="1"/>
  <c r="N17" i="1" s="1"/>
  <c r="J6" i="1"/>
  <c r="Q17" i="1" s="1"/>
  <c r="J4" i="1"/>
  <c r="O17" i="1" s="1"/>
  <c r="J7" i="1"/>
  <c r="R17" i="1" s="1"/>
  <c r="J5" i="1"/>
  <c r="P17" i="1" s="1"/>
  <c r="Q119" i="1" l="1"/>
  <c r="Q47" i="1"/>
  <c r="Q159" i="1"/>
  <c r="R87" i="1"/>
  <c r="R55" i="1"/>
  <c r="R119" i="1"/>
  <c r="Q151" i="1"/>
  <c r="Q154" i="1"/>
  <c r="Q139" i="1"/>
  <c r="P19" i="1"/>
  <c r="P31" i="1"/>
  <c r="R135" i="1"/>
  <c r="R115" i="1"/>
  <c r="R83" i="1"/>
  <c r="R31" i="1"/>
  <c r="R154" i="1"/>
  <c r="R98" i="1"/>
  <c r="R114" i="1"/>
  <c r="R131" i="1"/>
  <c r="R99" i="1"/>
  <c r="R75" i="1"/>
  <c r="R43" i="1"/>
  <c r="R27" i="1"/>
  <c r="R142" i="1"/>
  <c r="R151" i="1"/>
  <c r="R13" i="1"/>
  <c r="R147" i="1"/>
  <c r="R95" i="1"/>
  <c r="R67" i="1"/>
  <c r="R39" i="1"/>
  <c r="R122" i="1"/>
  <c r="R94" i="1"/>
  <c r="O13" i="1"/>
  <c r="Q13" i="1"/>
  <c r="Q63" i="1"/>
  <c r="Q39" i="1"/>
  <c r="Q27" i="1"/>
  <c r="Q70" i="1"/>
  <c r="P123" i="1"/>
  <c r="Q99" i="1"/>
  <c r="Q150" i="1"/>
  <c r="P127" i="1"/>
  <c r="P115" i="1"/>
  <c r="P95" i="1"/>
  <c r="O39" i="1"/>
  <c r="P51" i="1"/>
  <c r="P147" i="1"/>
  <c r="P131" i="1"/>
  <c r="P91" i="1"/>
  <c r="O87" i="1"/>
  <c r="O71" i="1"/>
  <c r="O154" i="1"/>
  <c r="O110" i="1"/>
  <c r="O82" i="1"/>
  <c r="O131" i="1"/>
  <c r="O130" i="1"/>
  <c r="O99" i="1"/>
  <c r="O31" i="1"/>
  <c r="O123" i="1"/>
  <c r="O111" i="1"/>
  <c r="O79" i="1"/>
  <c r="O59" i="1"/>
  <c r="O138" i="1"/>
  <c r="O118" i="1"/>
  <c r="O98" i="1"/>
  <c r="Q155" i="1"/>
  <c r="O147" i="1"/>
  <c r="Q143" i="1"/>
  <c r="Q135" i="1"/>
  <c r="O115" i="1"/>
  <c r="O107" i="1"/>
  <c r="O91" i="1"/>
  <c r="O83" i="1"/>
  <c r="O75" i="1"/>
  <c r="Q59" i="1"/>
  <c r="O51" i="1"/>
  <c r="Q43" i="1"/>
  <c r="O23" i="1"/>
  <c r="O14" i="1"/>
  <c r="O142" i="1"/>
  <c r="Q138" i="1"/>
  <c r="O122" i="1"/>
  <c r="O114" i="1"/>
  <c r="Q106" i="1"/>
  <c r="O86" i="1"/>
  <c r="O74" i="1"/>
  <c r="Q30" i="1"/>
  <c r="O155" i="1"/>
  <c r="O143" i="1"/>
  <c r="O135" i="1"/>
  <c r="O67" i="1"/>
  <c r="O43" i="1"/>
  <c r="O19" i="1"/>
  <c r="O146" i="1"/>
  <c r="O126" i="1"/>
  <c r="O106" i="1"/>
  <c r="O90" i="1"/>
  <c r="O78" i="1"/>
  <c r="O62" i="1"/>
  <c r="O159" i="1"/>
  <c r="O151" i="1"/>
  <c r="O139" i="1"/>
  <c r="O127" i="1"/>
  <c r="O119" i="1"/>
  <c r="O103" i="1"/>
  <c r="O95" i="1"/>
  <c r="Q83" i="1"/>
  <c r="O63" i="1"/>
  <c r="O55" i="1"/>
  <c r="O47" i="1"/>
  <c r="O35" i="1"/>
  <c r="O27" i="1"/>
  <c r="Q23" i="1"/>
  <c r="O158" i="1"/>
  <c r="O150" i="1"/>
  <c r="Q142" i="1"/>
  <c r="O134" i="1"/>
  <c r="Q122" i="1"/>
  <c r="O102" i="1"/>
  <c r="O94" i="1"/>
  <c r="Q86" i="1"/>
  <c r="O70" i="1"/>
  <c r="R155" i="1"/>
  <c r="R139" i="1"/>
  <c r="R123" i="1"/>
  <c r="R111" i="1"/>
  <c r="R103" i="1"/>
  <c r="R79" i="1"/>
  <c r="R71" i="1"/>
  <c r="R59" i="1"/>
  <c r="R47" i="1"/>
  <c r="R35" i="1"/>
  <c r="R19" i="1"/>
  <c r="R158" i="1"/>
  <c r="R146" i="1"/>
  <c r="R134" i="1"/>
  <c r="R126" i="1"/>
  <c r="R106" i="1"/>
  <c r="R86" i="1"/>
  <c r="R78" i="1"/>
  <c r="R159" i="1"/>
  <c r="R143" i="1"/>
  <c r="R127" i="1"/>
  <c r="R107" i="1"/>
  <c r="R91" i="1"/>
  <c r="R63" i="1"/>
  <c r="R51" i="1"/>
  <c r="R23" i="1"/>
  <c r="R118" i="1"/>
  <c r="R110" i="1"/>
  <c r="R90" i="1"/>
  <c r="R82" i="1"/>
  <c r="R14" i="1"/>
  <c r="R150" i="1"/>
  <c r="R138" i="1"/>
  <c r="R130" i="1"/>
  <c r="R102" i="1"/>
  <c r="R74" i="1"/>
  <c r="Q147" i="1"/>
  <c r="Q131" i="1"/>
  <c r="Q123" i="1"/>
  <c r="Q115" i="1"/>
  <c r="Q107" i="1"/>
  <c r="P99" i="1"/>
  <c r="Q87" i="1"/>
  <c r="P79" i="1"/>
  <c r="Q35" i="1"/>
  <c r="P158" i="1"/>
  <c r="Q67" i="1"/>
  <c r="Q51" i="1"/>
  <c r="P35" i="1"/>
  <c r="Q19" i="1"/>
  <c r="Q134" i="1"/>
  <c r="Q130" i="1"/>
  <c r="Q118" i="1"/>
  <c r="Q114" i="1"/>
  <c r="Q102" i="1"/>
  <c r="Q98" i="1"/>
  <c r="Q94" i="1"/>
  <c r="Q78" i="1"/>
  <c r="Q62" i="1"/>
  <c r="Q90" i="1"/>
  <c r="Q74" i="1"/>
  <c r="Q66" i="1"/>
  <c r="Q149" i="1"/>
  <c r="Q127" i="1"/>
  <c r="Q111" i="1"/>
  <c r="Q103" i="1"/>
  <c r="P83" i="1"/>
  <c r="P75" i="1"/>
  <c r="P71" i="1"/>
  <c r="Q55" i="1"/>
  <c r="Q31" i="1"/>
  <c r="P14" i="1"/>
  <c r="P146" i="1"/>
  <c r="P13" i="1"/>
  <c r="P159" i="1"/>
  <c r="P155" i="1"/>
  <c r="P151" i="1"/>
  <c r="P143" i="1"/>
  <c r="P139" i="1"/>
  <c r="P135" i="1"/>
  <c r="P119" i="1"/>
  <c r="P111" i="1"/>
  <c r="P107" i="1"/>
  <c r="P103" i="1"/>
  <c r="Q95" i="1"/>
  <c r="Q91" i="1"/>
  <c r="P87" i="1"/>
  <c r="Q79" i="1"/>
  <c r="Q75" i="1"/>
  <c r="Q71" i="1"/>
  <c r="P67" i="1"/>
  <c r="P63" i="1"/>
  <c r="P59" i="1"/>
  <c r="P55" i="1"/>
  <c r="P47" i="1"/>
  <c r="P43" i="1"/>
  <c r="P39" i="1"/>
  <c r="P27" i="1"/>
  <c r="P23" i="1"/>
  <c r="Q14" i="1"/>
  <c r="Q158" i="1"/>
  <c r="P154" i="1"/>
  <c r="P150" i="1"/>
  <c r="Q146" i="1"/>
  <c r="P142" i="1"/>
  <c r="Q126" i="1"/>
  <c r="Q110" i="1"/>
  <c r="Q82" i="1"/>
  <c r="Q50" i="1"/>
  <c r="Q58" i="1"/>
  <c r="R66" i="1"/>
  <c r="O153" i="1"/>
  <c r="Q54" i="1"/>
  <c r="Q42" i="1"/>
  <c r="Q109" i="1"/>
  <c r="R62" i="1"/>
  <c r="O66" i="1"/>
  <c r="O58" i="1"/>
  <c r="O54" i="1"/>
  <c r="O50" i="1"/>
  <c r="R50" i="1"/>
  <c r="Q46" i="1"/>
  <c r="Q18" i="1"/>
  <c r="O46" i="1"/>
  <c r="O38" i="1"/>
  <c r="O42" i="1"/>
  <c r="Q34" i="1"/>
  <c r="Q38" i="1"/>
  <c r="Q11" i="1"/>
  <c r="P138" i="1"/>
  <c r="O30" i="1"/>
  <c r="O15" i="1"/>
  <c r="Q22" i="1"/>
  <c r="Q26" i="1"/>
  <c r="Q157" i="1"/>
  <c r="O22" i="1"/>
  <c r="O11" i="1"/>
  <c r="O34" i="1"/>
  <c r="O26" i="1"/>
  <c r="R11" i="1"/>
  <c r="R149" i="1"/>
  <c r="O109" i="1"/>
  <c r="O18" i="1"/>
  <c r="P130" i="1"/>
  <c r="Q15" i="1"/>
  <c r="Q153" i="1"/>
  <c r="O145" i="1"/>
  <c r="O105" i="1"/>
  <c r="P134" i="1"/>
  <c r="O157" i="1"/>
  <c r="O149" i="1"/>
  <c r="Q145" i="1"/>
  <c r="Q129" i="1"/>
  <c r="Q141" i="1"/>
  <c r="O137" i="1"/>
  <c r="O141" i="1"/>
  <c r="O121" i="1"/>
  <c r="Q133" i="1"/>
  <c r="Q137" i="1"/>
  <c r="Q117" i="1"/>
  <c r="O133" i="1"/>
  <c r="O129" i="1"/>
  <c r="O117" i="1"/>
  <c r="O125" i="1"/>
  <c r="O113" i="1"/>
  <c r="P114" i="1"/>
  <c r="Q125" i="1"/>
  <c r="O101" i="1"/>
  <c r="O97" i="1"/>
  <c r="Q121" i="1"/>
  <c r="Q113" i="1"/>
  <c r="Q105" i="1"/>
  <c r="O93" i="1"/>
  <c r="O89" i="1"/>
  <c r="Q101" i="1"/>
  <c r="Q89" i="1"/>
  <c r="Q97" i="1"/>
  <c r="Q77" i="1"/>
  <c r="R70" i="1"/>
  <c r="R54" i="1"/>
  <c r="R38" i="1"/>
  <c r="R15" i="1"/>
  <c r="R157" i="1"/>
  <c r="R58" i="1"/>
  <c r="R46" i="1"/>
  <c r="R42" i="1"/>
  <c r="R34" i="1"/>
  <c r="R30" i="1"/>
  <c r="R26" i="1"/>
  <c r="R18" i="1"/>
  <c r="R153" i="1"/>
  <c r="R129" i="1"/>
  <c r="R22" i="1"/>
  <c r="O77" i="1"/>
  <c r="Q81" i="1"/>
  <c r="Q93" i="1"/>
  <c r="Q85" i="1"/>
  <c r="Q73" i="1"/>
  <c r="R125" i="1"/>
  <c r="O81" i="1"/>
  <c r="O73" i="1"/>
  <c r="R145" i="1"/>
  <c r="R137" i="1"/>
  <c r="R133" i="1"/>
  <c r="R121" i="1"/>
  <c r="R117" i="1"/>
  <c r="O85" i="1"/>
  <c r="O69" i="1"/>
  <c r="Q69" i="1"/>
  <c r="Q65" i="1"/>
  <c r="P102" i="1"/>
  <c r="Q61" i="1"/>
  <c r="R109" i="1"/>
  <c r="O61" i="1"/>
  <c r="Q57" i="1"/>
  <c r="P110" i="1"/>
  <c r="O49" i="1"/>
  <c r="P82" i="1"/>
  <c r="P98" i="1"/>
  <c r="P94" i="1"/>
  <c r="Q49" i="1"/>
  <c r="R113" i="1"/>
  <c r="R105" i="1"/>
  <c r="R141" i="1"/>
  <c r="Q25" i="1"/>
  <c r="Q45" i="1"/>
  <c r="Q53" i="1"/>
  <c r="P78" i="1"/>
  <c r="P86" i="1"/>
  <c r="P58" i="1"/>
  <c r="O45" i="1"/>
  <c r="O148" i="1"/>
  <c r="O41" i="1"/>
  <c r="O21" i="1"/>
  <c r="O144" i="1"/>
  <c r="O65" i="1"/>
  <c r="O57" i="1"/>
  <c r="O33" i="1"/>
  <c r="O152" i="1"/>
  <c r="N159" i="1"/>
  <c r="N147" i="1"/>
  <c r="S147" i="1" s="1"/>
  <c r="T147" i="1" s="1"/>
  <c r="N143" i="1"/>
  <c r="N131" i="1"/>
  <c r="N115" i="1"/>
  <c r="N47" i="1"/>
  <c r="N35" i="1"/>
  <c r="N138" i="1"/>
  <c r="N74" i="1"/>
  <c r="N50" i="1"/>
  <c r="N34" i="1"/>
  <c r="N93" i="1"/>
  <c r="N89" i="1"/>
  <c r="N77" i="1"/>
  <c r="N73" i="1"/>
  <c r="N61" i="1"/>
  <c r="N57" i="1"/>
  <c r="N156" i="1"/>
  <c r="N136" i="1"/>
  <c r="N104" i="1"/>
  <c r="N52" i="1"/>
  <c r="N155" i="1"/>
  <c r="N127" i="1"/>
  <c r="N103" i="1"/>
  <c r="N67" i="1"/>
  <c r="N51" i="1"/>
  <c r="N19" i="1"/>
  <c r="N126" i="1"/>
  <c r="N98" i="1"/>
  <c r="N86" i="1"/>
  <c r="N70" i="1"/>
  <c r="N58" i="1"/>
  <c r="N42" i="1"/>
  <c r="N22" i="1"/>
  <c r="N15" i="1"/>
  <c r="N145" i="1"/>
  <c r="N129" i="1"/>
  <c r="N33" i="1"/>
  <c r="N16" i="1"/>
  <c r="N132" i="1"/>
  <c r="N84" i="1"/>
  <c r="N135" i="1"/>
  <c r="N123" i="1"/>
  <c r="N99" i="1"/>
  <c r="N87" i="1"/>
  <c r="N13" i="1"/>
  <c r="N111" i="1"/>
  <c r="N107" i="1"/>
  <c r="N71" i="1"/>
  <c r="N14" i="1"/>
  <c r="N122" i="1"/>
  <c r="N118" i="1"/>
  <c r="N114" i="1"/>
  <c r="N94" i="1"/>
  <c r="N66" i="1"/>
  <c r="N46" i="1"/>
  <c r="N157" i="1"/>
  <c r="N141" i="1"/>
  <c r="N137" i="1"/>
  <c r="N125" i="1"/>
  <c r="N121" i="1"/>
  <c r="N109" i="1"/>
  <c r="N101" i="1"/>
  <c r="N85" i="1"/>
  <c r="N45" i="1"/>
  <c r="N37" i="1"/>
  <c r="N29" i="1"/>
  <c r="N21" i="1"/>
  <c r="N140" i="1"/>
  <c r="N124" i="1"/>
  <c r="N108" i="1"/>
  <c r="N92" i="1"/>
  <c r="N76" i="1"/>
  <c r="N12" i="1"/>
  <c r="N148" i="1"/>
  <c r="N120" i="1"/>
  <c r="N88" i="1"/>
  <c r="N139" i="1"/>
  <c r="N95" i="1"/>
  <c r="N79" i="1"/>
  <c r="N63" i="1"/>
  <c r="N43" i="1"/>
  <c r="N154" i="1"/>
  <c r="N102" i="1"/>
  <c r="N90" i="1"/>
  <c r="N82" i="1"/>
  <c r="N54" i="1"/>
  <c r="N26" i="1"/>
  <c r="N18" i="1"/>
  <c r="N149" i="1"/>
  <c r="N133" i="1"/>
  <c r="N113" i="1"/>
  <c r="N49" i="1"/>
  <c r="N25" i="1"/>
  <c r="N116" i="1"/>
  <c r="N100" i="1"/>
  <c r="N151" i="1"/>
  <c r="N119" i="1"/>
  <c r="N91" i="1"/>
  <c r="N83" i="1"/>
  <c r="N75" i="1"/>
  <c r="N59" i="1"/>
  <c r="N55" i="1"/>
  <c r="N39" i="1"/>
  <c r="N31" i="1"/>
  <c r="N27" i="1"/>
  <c r="N23" i="1"/>
  <c r="N158" i="1"/>
  <c r="N150" i="1"/>
  <c r="N146" i="1"/>
  <c r="N142" i="1"/>
  <c r="N134" i="1"/>
  <c r="N130" i="1"/>
  <c r="N110" i="1"/>
  <c r="N106" i="1"/>
  <c r="N78" i="1"/>
  <c r="N62" i="1"/>
  <c r="N38" i="1"/>
  <c r="N30" i="1"/>
  <c r="N11" i="1"/>
  <c r="N153" i="1"/>
  <c r="N117" i="1"/>
  <c r="N105" i="1"/>
  <c r="N97" i="1"/>
  <c r="N81" i="1"/>
  <c r="N69" i="1"/>
  <c r="N65" i="1"/>
  <c r="N53" i="1"/>
  <c r="N41" i="1"/>
  <c r="N160" i="1"/>
  <c r="N152" i="1"/>
  <c r="N144" i="1"/>
  <c r="N128" i="1"/>
  <c r="N112" i="1"/>
  <c r="N96" i="1"/>
  <c r="N80" i="1"/>
  <c r="AB7" i="3"/>
  <c r="AC7" i="3"/>
  <c r="AD7" i="3"/>
  <c r="AA7" i="3"/>
  <c r="AF7" i="3"/>
  <c r="AG7" i="3"/>
  <c r="AH7" i="3"/>
  <c r="AE7" i="3"/>
  <c r="X7" i="3"/>
  <c r="Y7" i="3"/>
  <c r="Z7" i="3"/>
  <c r="W7" i="3"/>
  <c r="AD7" i="2"/>
  <c r="W7" i="2"/>
  <c r="AJ7" i="2"/>
  <c r="AG7" i="2"/>
  <c r="AH7" i="2"/>
  <c r="AA7" i="2"/>
  <c r="X7" i="2"/>
  <c r="AK7" i="2"/>
  <c r="AL7" i="2"/>
  <c r="AE7" i="2"/>
  <c r="AB7" i="2"/>
  <c r="Y7" i="2"/>
  <c r="Z7" i="2"/>
  <c r="AI7" i="2"/>
  <c r="AF7" i="2"/>
  <c r="AC7" i="2"/>
  <c r="P90" i="1"/>
  <c r="P62" i="1"/>
  <c r="P54" i="1"/>
  <c r="P30" i="1"/>
  <c r="P15" i="1"/>
  <c r="P145" i="1"/>
  <c r="P137" i="1"/>
  <c r="P97" i="1"/>
  <c r="P93" i="1"/>
  <c r="R81" i="1"/>
  <c r="P69" i="1"/>
  <c r="R65" i="1"/>
  <c r="R49" i="1"/>
  <c r="P45" i="1"/>
  <c r="Q41" i="1"/>
  <c r="Q37" i="1"/>
  <c r="Q33" i="1"/>
  <c r="O29" i="1"/>
  <c r="R25" i="1"/>
  <c r="Q21" i="1"/>
  <c r="O12" i="1"/>
  <c r="R16" i="1"/>
  <c r="P160" i="1"/>
  <c r="O156" i="1"/>
  <c r="O140" i="1"/>
  <c r="O124" i="1"/>
  <c r="P120" i="1"/>
  <c r="O108" i="1"/>
  <c r="P108" i="1"/>
  <c r="P104" i="1"/>
  <c r="P100" i="1"/>
  <c r="O92" i="1"/>
  <c r="P92" i="1"/>
  <c r="P88" i="1"/>
  <c r="P84" i="1"/>
  <c r="P80" i="1"/>
  <c r="O76" i="1"/>
  <c r="P76" i="1"/>
  <c r="N72" i="1"/>
  <c r="N68" i="1"/>
  <c r="N64" i="1"/>
  <c r="O60" i="1"/>
  <c r="P60" i="1"/>
  <c r="P56" i="1"/>
  <c r="P52" i="1"/>
  <c r="O48" i="1"/>
  <c r="Q48" i="1"/>
  <c r="Q44" i="1"/>
  <c r="Q40" i="1"/>
  <c r="Q36" i="1"/>
  <c r="O32" i="1"/>
  <c r="Q32" i="1"/>
  <c r="P28" i="1"/>
  <c r="N24" i="1"/>
  <c r="P20" i="1"/>
  <c r="P70" i="1"/>
  <c r="P66" i="1"/>
  <c r="P50" i="1"/>
  <c r="P18" i="1"/>
  <c r="P133" i="1"/>
  <c r="P117" i="1"/>
  <c r="P101" i="1"/>
  <c r="R93" i="1"/>
  <c r="P89" i="1"/>
  <c r="P85" i="1"/>
  <c r="R77" i="1"/>
  <c r="P73" i="1"/>
  <c r="R61" i="1"/>
  <c r="P57" i="1"/>
  <c r="P53" i="1"/>
  <c r="R45" i="1"/>
  <c r="R37" i="1"/>
  <c r="R33" i="1"/>
  <c r="Q29" i="1"/>
  <c r="P25" i="1"/>
  <c r="R21" i="1"/>
  <c r="P12" i="1"/>
  <c r="O16" i="1"/>
  <c r="P16" i="1"/>
  <c r="R160" i="1"/>
  <c r="P156" i="1"/>
  <c r="R152" i="1"/>
  <c r="P152" i="1"/>
  <c r="P148" i="1"/>
  <c r="P144" i="1"/>
  <c r="P140" i="1"/>
  <c r="R136" i="1"/>
  <c r="P136" i="1"/>
  <c r="P132" i="1"/>
  <c r="R128" i="1"/>
  <c r="R124" i="1"/>
  <c r="O120" i="1"/>
  <c r="R116" i="1"/>
  <c r="Q112" i="1"/>
  <c r="O104" i="1"/>
  <c r="Q100" i="1"/>
  <c r="P96" i="1"/>
  <c r="O88" i="1"/>
  <c r="Q84" i="1"/>
  <c r="O72" i="1"/>
  <c r="P72" i="1"/>
  <c r="Q68" i="1"/>
  <c r="R64" i="1"/>
  <c r="N60" i="1"/>
  <c r="O56" i="1"/>
  <c r="N56" i="1"/>
  <c r="Q52" i="1"/>
  <c r="N48" i="1"/>
  <c r="O44" i="1"/>
  <c r="P44" i="1"/>
  <c r="P40" i="1"/>
  <c r="N36" i="1"/>
  <c r="N32" i="1"/>
  <c r="O28" i="1"/>
  <c r="N28" i="1"/>
  <c r="Q24" i="1"/>
  <c r="Q20" i="1"/>
  <c r="P126" i="1"/>
  <c r="P122" i="1"/>
  <c r="P118" i="1"/>
  <c r="P106" i="1"/>
  <c r="P74" i="1"/>
  <c r="P34" i="1"/>
  <c r="P26" i="1"/>
  <c r="P22" i="1"/>
  <c r="P11" i="1"/>
  <c r="P129" i="1"/>
  <c r="P125" i="1"/>
  <c r="P121" i="1"/>
  <c r="P113" i="1"/>
  <c r="P109" i="1"/>
  <c r="P105" i="1"/>
  <c r="R101" i="1"/>
  <c r="R97" i="1"/>
  <c r="R89" i="1"/>
  <c r="R85" i="1"/>
  <c r="R73" i="1"/>
  <c r="R69" i="1"/>
  <c r="R57" i="1"/>
  <c r="O53" i="1"/>
  <c r="R53" i="1"/>
  <c r="R41" i="1"/>
  <c r="O37" i="1"/>
  <c r="P37" i="1"/>
  <c r="P33" i="1"/>
  <c r="R29" i="1"/>
  <c r="O25" i="1"/>
  <c r="Q12" i="1"/>
  <c r="Q16" i="1"/>
  <c r="O160" i="1"/>
  <c r="Q160" i="1"/>
  <c r="R156" i="1"/>
  <c r="Q152" i="1"/>
  <c r="Q148" i="1"/>
  <c r="R148" i="1"/>
  <c r="R144" i="1"/>
  <c r="R140" i="1"/>
  <c r="Q136" i="1"/>
  <c r="Q132" i="1"/>
  <c r="R132" i="1"/>
  <c r="P128" i="1"/>
  <c r="P124" i="1"/>
  <c r="R120" i="1"/>
  <c r="Q116" i="1"/>
  <c r="P116" i="1"/>
  <c r="R112" i="1"/>
  <c r="Q108" i="1"/>
  <c r="Q104" i="1"/>
  <c r="O100" i="1"/>
  <c r="R100" i="1"/>
  <c r="Q96" i="1"/>
  <c r="Q92" i="1"/>
  <c r="Q88" i="1"/>
  <c r="O84" i="1"/>
  <c r="R84" i="1"/>
  <c r="Q80" i="1"/>
  <c r="Q76" i="1"/>
  <c r="Q72" i="1"/>
  <c r="O68" i="1"/>
  <c r="R68" i="1"/>
  <c r="P64" i="1"/>
  <c r="R60" i="1"/>
  <c r="Q56" i="1"/>
  <c r="O52" i="1"/>
  <c r="R52" i="1"/>
  <c r="R48" i="1"/>
  <c r="N44" i="1"/>
  <c r="O40" i="1"/>
  <c r="N40" i="1"/>
  <c r="R36" i="1"/>
  <c r="R32" i="1"/>
  <c r="Q28" i="1"/>
  <c r="O24" i="1"/>
  <c r="P24" i="1"/>
  <c r="R20" i="1"/>
  <c r="P46" i="1"/>
  <c r="P42" i="1"/>
  <c r="P38" i="1"/>
  <c r="P157" i="1"/>
  <c r="P153" i="1"/>
  <c r="P149" i="1"/>
  <c r="P141" i="1"/>
  <c r="P81" i="1"/>
  <c r="P77" i="1"/>
  <c r="P65" i="1"/>
  <c r="P61" i="1"/>
  <c r="P49" i="1"/>
  <c r="P41" i="1"/>
  <c r="P29" i="1"/>
  <c r="P21" i="1"/>
  <c r="R12" i="1"/>
  <c r="Q156" i="1"/>
  <c r="Q144" i="1"/>
  <c r="Q140" i="1"/>
  <c r="O136" i="1"/>
  <c r="O132" i="1"/>
  <c r="O128" i="1"/>
  <c r="Q128" i="1"/>
  <c r="Q124" i="1"/>
  <c r="Q120" i="1"/>
  <c r="O116" i="1"/>
  <c r="O112" i="1"/>
  <c r="P112" i="1"/>
  <c r="R108" i="1"/>
  <c r="R104" i="1"/>
  <c r="O96" i="1"/>
  <c r="R96" i="1"/>
  <c r="R92" i="1"/>
  <c r="R88" i="1"/>
  <c r="O80" i="1"/>
  <c r="R80" i="1"/>
  <c r="R76" i="1"/>
  <c r="R72" i="1"/>
  <c r="P68" i="1"/>
  <c r="O64" i="1"/>
  <c r="Q64" i="1"/>
  <c r="Q60" i="1"/>
  <c r="R56" i="1"/>
  <c r="S17" i="1"/>
  <c r="T17" i="1" s="1"/>
  <c r="P48" i="1"/>
  <c r="R44" i="1"/>
  <c r="R40" i="1"/>
  <c r="O36" i="1"/>
  <c r="P36" i="1"/>
  <c r="P32" i="1"/>
  <c r="R28" i="1"/>
  <c r="R24" i="1"/>
  <c r="O20" i="1"/>
  <c r="N20" i="1"/>
  <c r="S154" i="1" l="1"/>
  <c r="T154" i="1" s="1"/>
  <c r="Y154" i="1" s="1"/>
  <c r="S130" i="1"/>
  <c r="T130" i="1" s="1"/>
  <c r="AK130" i="1" s="1"/>
  <c r="S63" i="1"/>
  <c r="T63" i="1" s="1"/>
  <c r="X63" i="1" s="1"/>
  <c r="S102" i="1"/>
  <c r="T102" i="1" s="1"/>
  <c r="AM102" i="1" s="1"/>
  <c r="S119" i="1"/>
  <c r="T119" i="1" s="1"/>
  <c r="AL119" i="1" s="1"/>
  <c r="S107" i="1"/>
  <c r="T107" i="1" s="1"/>
  <c r="AB107" i="1" s="1"/>
  <c r="S99" i="1"/>
  <c r="T99" i="1" s="1"/>
  <c r="AB99" i="1" s="1"/>
  <c r="S138" i="1"/>
  <c r="T138" i="1" s="1"/>
  <c r="AC138" i="1" s="1"/>
  <c r="S131" i="1"/>
  <c r="T131" i="1" s="1"/>
  <c r="Z131" i="1" s="1"/>
  <c r="S34" i="1"/>
  <c r="T34" i="1" s="1"/>
  <c r="AG34" i="1" s="1"/>
  <c r="S115" i="1"/>
  <c r="T115" i="1" s="1"/>
  <c r="Z115" i="1" s="1"/>
  <c r="S55" i="1"/>
  <c r="T55" i="1" s="1"/>
  <c r="Z55" i="1" s="1"/>
  <c r="S91" i="1"/>
  <c r="T91" i="1" s="1"/>
  <c r="X91" i="1" s="1"/>
  <c r="S27" i="1"/>
  <c r="T27" i="1" s="1"/>
  <c r="Y27" i="1" s="1"/>
  <c r="S86" i="1"/>
  <c r="T86" i="1" s="1"/>
  <c r="AA86" i="1" s="1"/>
  <c r="S35" i="1"/>
  <c r="T35" i="1" s="1"/>
  <c r="AL35" i="1" s="1"/>
  <c r="S66" i="1"/>
  <c r="T66" i="1" s="1"/>
  <c r="AA66" i="1" s="1"/>
  <c r="S150" i="1"/>
  <c r="T150" i="1" s="1"/>
  <c r="X150" i="1" s="1"/>
  <c r="S31" i="1"/>
  <c r="T31" i="1" s="1"/>
  <c r="AH31" i="1" s="1"/>
  <c r="S75" i="1"/>
  <c r="T75" i="1" s="1"/>
  <c r="AJ75" i="1" s="1"/>
  <c r="S151" i="1"/>
  <c r="T151" i="1" s="1"/>
  <c r="AL151" i="1" s="1"/>
  <c r="S71" i="1"/>
  <c r="T71" i="1" s="1"/>
  <c r="AF71" i="1" s="1"/>
  <c r="S87" i="1"/>
  <c r="T87" i="1" s="1"/>
  <c r="AB87" i="1" s="1"/>
  <c r="S142" i="1"/>
  <c r="T142" i="1" s="1"/>
  <c r="AA142" i="1" s="1"/>
  <c r="S123" i="1"/>
  <c r="T123" i="1" s="1"/>
  <c r="AD123" i="1" s="1"/>
  <c r="S95" i="1"/>
  <c r="T95" i="1" s="1"/>
  <c r="AF95" i="1" s="1"/>
  <c r="S39" i="1"/>
  <c r="T39" i="1" s="1"/>
  <c r="AL39" i="1" s="1"/>
  <c r="S83" i="1"/>
  <c r="T83" i="1" s="1"/>
  <c r="AJ83" i="1" s="1"/>
  <c r="S122" i="1"/>
  <c r="T122" i="1" s="1"/>
  <c r="AG122" i="1" s="1"/>
  <c r="S23" i="1"/>
  <c r="T23" i="1" s="1"/>
  <c r="Y23" i="1" s="1"/>
  <c r="S19" i="1"/>
  <c r="T19" i="1" s="1"/>
  <c r="S139" i="1"/>
  <c r="T139" i="1" s="1"/>
  <c r="AE139" i="1" s="1"/>
  <c r="S13" i="1"/>
  <c r="T13" i="1" s="1"/>
  <c r="AA13" i="1" s="1"/>
  <c r="S38" i="1"/>
  <c r="T38" i="1" s="1"/>
  <c r="AC38" i="1" s="1"/>
  <c r="S26" i="1"/>
  <c r="T26" i="1" s="1"/>
  <c r="Z26" i="1" s="1"/>
  <c r="S70" i="1"/>
  <c r="T70" i="1" s="1"/>
  <c r="AA70" i="1" s="1"/>
  <c r="S98" i="1"/>
  <c r="T98" i="1" s="1"/>
  <c r="AJ98" i="1" s="1"/>
  <c r="S67" i="1"/>
  <c r="T67" i="1" s="1"/>
  <c r="AL67" i="1" s="1"/>
  <c r="S159" i="1"/>
  <c r="T159" i="1" s="1"/>
  <c r="AD159" i="1" s="1"/>
  <c r="S137" i="1"/>
  <c r="T137" i="1" s="1"/>
  <c r="AB137" i="1" s="1"/>
  <c r="S54" i="1"/>
  <c r="T54" i="1" s="1"/>
  <c r="Y54" i="1" s="1"/>
  <c r="S114" i="1"/>
  <c r="T114" i="1" s="1"/>
  <c r="AE114" i="1" s="1"/>
  <c r="S127" i="1"/>
  <c r="T127" i="1" s="1"/>
  <c r="AL127" i="1" s="1"/>
  <c r="S143" i="1"/>
  <c r="T143" i="1" s="1"/>
  <c r="AJ143" i="1" s="1"/>
  <c r="S111" i="1"/>
  <c r="T111" i="1" s="1"/>
  <c r="AJ111" i="1" s="1"/>
  <c r="S42" i="1"/>
  <c r="T42" i="1" s="1"/>
  <c r="AC42" i="1" s="1"/>
  <c r="S158" i="1"/>
  <c r="T158" i="1" s="1"/>
  <c r="AK158" i="1" s="1"/>
  <c r="S65" i="1"/>
  <c r="T65" i="1" s="1"/>
  <c r="AD65" i="1" s="1"/>
  <c r="AD98" i="1"/>
  <c r="S106" i="1"/>
  <c r="T106" i="1" s="1"/>
  <c r="AA106" i="1" s="1"/>
  <c r="S59" i="1"/>
  <c r="T59" i="1" s="1"/>
  <c r="AB59" i="1" s="1"/>
  <c r="S47" i="1"/>
  <c r="T47" i="1" s="1"/>
  <c r="Z47" i="1" s="1"/>
  <c r="S62" i="1"/>
  <c r="T62" i="1" s="1"/>
  <c r="AA62" i="1" s="1"/>
  <c r="S37" i="1"/>
  <c r="T37" i="1" s="1"/>
  <c r="X37" i="1" s="1"/>
  <c r="S90" i="1"/>
  <c r="T90" i="1" s="1"/>
  <c r="AO90" i="1" s="1"/>
  <c r="S81" i="1"/>
  <c r="T81" i="1" s="1"/>
  <c r="AH81" i="1" s="1"/>
  <c r="S153" i="1"/>
  <c r="T153" i="1" s="1"/>
  <c r="AB153" i="1" s="1"/>
  <c r="S74" i="1"/>
  <c r="T74" i="1" s="1"/>
  <c r="AM74" i="1" s="1"/>
  <c r="S78" i="1"/>
  <c r="T78" i="1" s="1"/>
  <c r="AI78" i="1" s="1"/>
  <c r="S79" i="1"/>
  <c r="T79" i="1" s="1"/>
  <c r="AA79" i="1" s="1"/>
  <c r="S58" i="1"/>
  <c r="T58" i="1" s="1"/>
  <c r="AA58" i="1" s="1"/>
  <c r="S103" i="1"/>
  <c r="T103" i="1" s="1"/>
  <c r="Z103" i="1" s="1"/>
  <c r="S116" i="1"/>
  <c r="T116" i="1" s="1"/>
  <c r="AA116" i="1" s="1"/>
  <c r="S157" i="1"/>
  <c r="T157" i="1" s="1"/>
  <c r="AJ157" i="1" s="1"/>
  <c r="S105" i="1"/>
  <c r="T105" i="1" s="1"/>
  <c r="AL105" i="1" s="1"/>
  <c r="S45" i="1"/>
  <c r="T45" i="1" s="1"/>
  <c r="AB45" i="1" s="1"/>
  <c r="S30" i="1"/>
  <c r="T30" i="1" s="1"/>
  <c r="AC30" i="1" s="1"/>
  <c r="S110" i="1"/>
  <c r="T110" i="1" s="1"/>
  <c r="AD110" i="1" s="1"/>
  <c r="S146" i="1"/>
  <c r="T146" i="1" s="1"/>
  <c r="AA146" i="1" s="1"/>
  <c r="S82" i="1"/>
  <c r="T82" i="1" s="1"/>
  <c r="AE82" i="1" s="1"/>
  <c r="S43" i="1"/>
  <c r="T43" i="1" s="1"/>
  <c r="AJ43" i="1" s="1"/>
  <c r="S94" i="1"/>
  <c r="T94" i="1" s="1"/>
  <c r="W94" i="1" s="1"/>
  <c r="S14" i="1"/>
  <c r="T14" i="1" s="1"/>
  <c r="AJ14" i="1" s="1"/>
  <c r="S135" i="1"/>
  <c r="T135" i="1" s="1"/>
  <c r="AL135" i="1" s="1"/>
  <c r="S51" i="1"/>
  <c r="T51" i="1" s="1"/>
  <c r="X51" i="1" s="1"/>
  <c r="S155" i="1"/>
  <c r="T155" i="1" s="1"/>
  <c r="S15" i="1"/>
  <c r="T15" i="1" s="1"/>
  <c r="AC15" i="1" s="1"/>
  <c r="S129" i="1"/>
  <c r="T129" i="1" s="1"/>
  <c r="X129" i="1" s="1"/>
  <c r="S46" i="1"/>
  <c r="T46" i="1" s="1"/>
  <c r="AK46" i="1" s="1"/>
  <c r="S16" i="1"/>
  <c r="T16" i="1" s="1"/>
  <c r="AE16" i="1" s="1"/>
  <c r="S134" i="1"/>
  <c r="T134" i="1" s="1"/>
  <c r="AK134" i="1" s="1"/>
  <c r="S121" i="1"/>
  <c r="T121" i="1" s="1"/>
  <c r="AB121" i="1" s="1"/>
  <c r="S22" i="1"/>
  <c r="T22" i="1" s="1"/>
  <c r="X22" i="1" s="1"/>
  <c r="S133" i="1"/>
  <c r="T133" i="1" s="1"/>
  <c r="AN133" i="1" s="1"/>
  <c r="S84" i="1"/>
  <c r="T84" i="1" s="1"/>
  <c r="AG84" i="1" s="1"/>
  <c r="S160" i="1"/>
  <c r="T160" i="1" s="1"/>
  <c r="AM160" i="1" s="1"/>
  <c r="S69" i="1"/>
  <c r="T69" i="1" s="1"/>
  <c r="AL69" i="1" s="1"/>
  <c r="S117" i="1"/>
  <c r="T117" i="1" s="1"/>
  <c r="AK117" i="1" s="1"/>
  <c r="S25" i="1"/>
  <c r="T25" i="1" s="1"/>
  <c r="AM25" i="1" s="1"/>
  <c r="S109" i="1"/>
  <c r="T109" i="1" s="1"/>
  <c r="AI109" i="1" s="1"/>
  <c r="S33" i="1"/>
  <c r="T33" i="1" s="1"/>
  <c r="AJ33" i="1" s="1"/>
  <c r="S52" i="1"/>
  <c r="T52" i="1" s="1"/>
  <c r="AK52" i="1" s="1"/>
  <c r="S18" i="1"/>
  <c r="T18" i="1" s="1"/>
  <c r="X18" i="1" s="1"/>
  <c r="S141" i="1"/>
  <c r="T141" i="1" s="1"/>
  <c r="Z141" i="1" s="1"/>
  <c r="AM43" i="1"/>
  <c r="S136" i="1"/>
  <c r="T136" i="1" s="1"/>
  <c r="AE136" i="1" s="1"/>
  <c r="S29" i="1"/>
  <c r="T29" i="1" s="1"/>
  <c r="X29" i="1" s="1"/>
  <c r="S49" i="1"/>
  <c r="T49" i="1" s="1"/>
  <c r="X49" i="1" s="1"/>
  <c r="S77" i="1"/>
  <c r="T77" i="1" s="1"/>
  <c r="AK77" i="1" s="1"/>
  <c r="S149" i="1"/>
  <c r="T149" i="1" s="1"/>
  <c r="Z149" i="1" s="1"/>
  <c r="S50" i="1"/>
  <c r="T50" i="1" s="1"/>
  <c r="AK50" i="1" s="1"/>
  <c r="S41" i="1"/>
  <c r="T41" i="1" s="1"/>
  <c r="AJ41" i="1" s="1"/>
  <c r="AC43" i="1"/>
  <c r="S20" i="1"/>
  <c r="T20" i="1" s="1"/>
  <c r="AH20" i="1" s="1"/>
  <c r="S76" i="1"/>
  <c r="T76" i="1" s="1"/>
  <c r="Y76" i="1" s="1"/>
  <c r="S89" i="1"/>
  <c r="T89" i="1" s="1"/>
  <c r="AD89" i="1" s="1"/>
  <c r="S73" i="1"/>
  <c r="T73" i="1" s="1"/>
  <c r="AL73" i="1" s="1"/>
  <c r="S108" i="1"/>
  <c r="T108" i="1" s="1"/>
  <c r="Y108" i="1" s="1"/>
  <c r="S101" i="1"/>
  <c r="T101" i="1" s="1"/>
  <c r="AD101" i="1" s="1"/>
  <c r="S97" i="1"/>
  <c r="T97" i="1" s="1"/>
  <c r="Y97" i="1" s="1"/>
  <c r="S96" i="1"/>
  <c r="T96" i="1" s="1"/>
  <c r="AG96" i="1" s="1"/>
  <c r="S57" i="1"/>
  <c r="T57" i="1" s="1"/>
  <c r="AJ57" i="1" s="1"/>
  <c r="S104" i="1"/>
  <c r="T104" i="1" s="1"/>
  <c r="AG104" i="1" s="1"/>
  <c r="S152" i="1"/>
  <c r="T152" i="1" s="1"/>
  <c r="AO152" i="1" s="1"/>
  <c r="S124" i="1"/>
  <c r="T124" i="1" s="1"/>
  <c r="AE124" i="1" s="1"/>
  <c r="S128" i="1"/>
  <c r="T128" i="1" s="1"/>
  <c r="AA128" i="1" s="1"/>
  <c r="S148" i="1"/>
  <c r="T148" i="1" s="1"/>
  <c r="AG148" i="1" s="1"/>
  <c r="S140" i="1"/>
  <c r="T140" i="1" s="1"/>
  <c r="AF140" i="1" s="1"/>
  <c r="S113" i="1"/>
  <c r="T113" i="1" s="1"/>
  <c r="AL113" i="1" s="1"/>
  <c r="S125" i="1"/>
  <c r="T125" i="1" s="1"/>
  <c r="X125" i="1" s="1"/>
  <c r="S118" i="1"/>
  <c r="T118" i="1" s="1"/>
  <c r="AG118" i="1" s="1"/>
  <c r="S145" i="1"/>
  <c r="T145" i="1" s="1"/>
  <c r="X145" i="1" s="1"/>
  <c r="S93" i="1"/>
  <c r="T93" i="1" s="1"/>
  <c r="AL93" i="1" s="1"/>
  <c r="S112" i="1"/>
  <c r="T112" i="1" s="1"/>
  <c r="Y112" i="1" s="1"/>
  <c r="S156" i="1"/>
  <c r="T156" i="1" s="1"/>
  <c r="AE156" i="1" s="1"/>
  <c r="S12" i="1"/>
  <c r="T12" i="1" s="1"/>
  <c r="AD12" i="1" s="1"/>
  <c r="S88" i="1"/>
  <c r="T88" i="1" s="1"/>
  <c r="AG88" i="1" s="1"/>
  <c r="S100" i="1"/>
  <c r="T100" i="1" s="1"/>
  <c r="AK100" i="1" s="1"/>
  <c r="S61" i="1"/>
  <c r="T61" i="1" s="1"/>
  <c r="X61" i="1" s="1"/>
  <c r="S53" i="1"/>
  <c r="T53" i="1" s="1"/>
  <c r="X53" i="1" s="1"/>
  <c r="S11" i="1"/>
  <c r="T11" i="1" s="1"/>
  <c r="S144" i="1"/>
  <c r="T144" i="1" s="1"/>
  <c r="AK144" i="1" s="1"/>
  <c r="S85" i="1"/>
  <c r="T85" i="1" s="1"/>
  <c r="AD85" i="1" s="1"/>
  <c r="S80" i="1"/>
  <c r="T80" i="1" s="1"/>
  <c r="AK80" i="1" s="1"/>
  <c r="S132" i="1"/>
  <c r="T132" i="1" s="1"/>
  <c r="AI132" i="1" s="1"/>
  <c r="S21" i="1"/>
  <c r="T21" i="1" s="1"/>
  <c r="AA21" i="1" s="1"/>
  <c r="S92" i="1"/>
  <c r="T92" i="1" s="1"/>
  <c r="AK92" i="1" s="1"/>
  <c r="S126" i="1"/>
  <c r="T126" i="1" s="1"/>
  <c r="AM126" i="1" s="1"/>
  <c r="S120" i="1"/>
  <c r="T120" i="1" s="1"/>
  <c r="AA120" i="1" s="1"/>
  <c r="AA17" i="1"/>
  <c r="AE17" i="1"/>
  <c r="AI17" i="1"/>
  <c r="AM17" i="1"/>
  <c r="X17" i="1"/>
  <c r="AB17" i="1"/>
  <c r="AF17" i="1"/>
  <c r="AJ17" i="1"/>
  <c r="AN17" i="1"/>
  <c r="Y17" i="1"/>
  <c r="AC17" i="1"/>
  <c r="AG17" i="1"/>
  <c r="AK17" i="1"/>
  <c r="AO17" i="1"/>
  <c r="Z17" i="1"/>
  <c r="AD17" i="1"/>
  <c r="AH17" i="1"/>
  <c r="AL17" i="1"/>
  <c r="AP17" i="1"/>
  <c r="W17" i="1"/>
  <c r="S36" i="1"/>
  <c r="T36" i="1" s="1"/>
  <c r="S48" i="1"/>
  <c r="T48" i="1" s="1"/>
  <c r="S60" i="1"/>
  <c r="T60" i="1" s="1"/>
  <c r="S68" i="1"/>
  <c r="T68" i="1" s="1"/>
  <c r="S40" i="1"/>
  <c r="T40" i="1" s="1"/>
  <c r="S28" i="1"/>
  <c r="T28" i="1" s="1"/>
  <c r="S72" i="1"/>
  <c r="T72" i="1" s="1"/>
  <c r="S56" i="1"/>
  <c r="T56" i="1" s="1"/>
  <c r="S24" i="1"/>
  <c r="T24" i="1" s="1"/>
  <c r="S44" i="1"/>
  <c r="T44" i="1" s="1"/>
  <c r="X147" i="1"/>
  <c r="AB147" i="1"/>
  <c r="AF147" i="1"/>
  <c r="AJ147" i="1"/>
  <c r="AN147" i="1"/>
  <c r="Y147" i="1"/>
  <c r="AC147" i="1"/>
  <c r="AG147" i="1"/>
  <c r="AK147" i="1"/>
  <c r="AO147" i="1"/>
  <c r="Z147" i="1"/>
  <c r="AH147" i="1"/>
  <c r="AP147" i="1"/>
  <c r="W147" i="1"/>
  <c r="AA147" i="1"/>
  <c r="AI147" i="1"/>
  <c r="AD147" i="1"/>
  <c r="AL147" i="1"/>
  <c r="AE147" i="1"/>
  <c r="AM147" i="1"/>
  <c r="S32" i="1"/>
  <c r="T32" i="1" s="1"/>
  <c r="S64" i="1"/>
  <c r="T64" i="1" s="1"/>
  <c r="AJ154" i="1" l="1"/>
  <c r="AM154" i="1"/>
  <c r="AE154" i="1"/>
  <c r="AB154" i="1"/>
  <c r="AI154" i="1"/>
  <c r="Z154" i="1"/>
  <c r="AG154" i="1"/>
  <c r="AL154" i="1"/>
  <c r="AP154" i="1"/>
  <c r="AD154" i="1"/>
  <c r="AO154" i="1"/>
  <c r="AC154" i="1"/>
  <c r="AF154" i="1"/>
  <c r="W154" i="1"/>
  <c r="AK154" i="1"/>
  <c r="AN154" i="1"/>
  <c r="AH154" i="1"/>
  <c r="AA154" i="1"/>
  <c r="X154" i="1"/>
  <c r="AA99" i="1"/>
  <c r="AL115" i="1"/>
  <c r="AG99" i="1"/>
  <c r="AL86" i="1"/>
  <c r="AE86" i="1"/>
  <c r="AN87" i="1"/>
  <c r="W115" i="1"/>
  <c r="AI55" i="1"/>
  <c r="AD138" i="1"/>
  <c r="AB69" i="1"/>
  <c r="Y30" i="1"/>
  <c r="AN153" i="1"/>
  <c r="AH62" i="1"/>
  <c r="Z122" i="1"/>
  <c r="X62" i="1"/>
  <c r="Z123" i="1"/>
  <c r="AC63" i="1"/>
  <c r="AG86" i="1"/>
  <c r="Y158" i="1"/>
  <c r="AH99" i="1"/>
  <c r="AN99" i="1"/>
  <c r="AC115" i="1"/>
  <c r="W63" i="1"/>
  <c r="AD63" i="1"/>
  <c r="AJ63" i="1"/>
  <c r="Z33" i="1"/>
  <c r="W99" i="1"/>
  <c r="AD99" i="1"/>
  <c r="AJ99" i="1"/>
  <c r="AF115" i="1"/>
  <c r="AM63" i="1"/>
  <c r="Z63" i="1"/>
  <c r="AF63" i="1"/>
  <c r="AA22" i="1"/>
  <c r="AP63" i="1"/>
  <c r="Y86" i="1"/>
  <c r="W86" i="1"/>
  <c r="AM86" i="1"/>
  <c r="AE99" i="1"/>
  <c r="AK99" i="1"/>
  <c r="X99" i="1"/>
  <c r="AI115" i="1"/>
  <c r="AA63" i="1"/>
  <c r="AG63" i="1"/>
  <c r="AF30" i="1"/>
  <c r="AJ119" i="1"/>
  <c r="AN79" i="1"/>
  <c r="AC143" i="1"/>
  <c r="AA119" i="1"/>
  <c r="AF138" i="1"/>
  <c r="AO119" i="1"/>
  <c r="AD130" i="1"/>
  <c r="AN151" i="1"/>
  <c r="AJ66" i="1"/>
  <c r="AA35" i="1"/>
  <c r="AG119" i="1"/>
  <c r="AM119" i="1"/>
  <c r="AD119" i="1"/>
  <c r="AE138" i="1"/>
  <c r="Y138" i="1"/>
  <c r="Z157" i="1"/>
  <c r="W55" i="1"/>
  <c r="AN119" i="1"/>
  <c r="AE119" i="1"/>
  <c r="Z119" i="1"/>
  <c r="AN138" i="1"/>
  <c r="AH138" i="1"/>
  <c r="AN137" i="1"/>
  <c r="AL55" i="1"/>
  <c r="AN35" i="1"/>
  <c r="AK119" i="1"/>
  <c r="AB119" i="1"/>
  <c r="AH119" i="1"/>
  <c r="AI138" i="1"/>
  <c r="AG138" i="1"/>
  <c r="AD79" i="1"/>
  <c r="AE107" i="1"/>
  <c r="X130" i="1"/>
  <c r="AN130" i="1"/>
  <c r="AG130" i="1"/>
  <c r="W27" i="1"/>
  <c r="AK27" i="1"/>
  <c r="X107" i="1"/>
  <c r="AA130" i="1"/>
  <c r="AF38" i="1"/>
  <c r="AM27" i="1"/>
  <c r="AM34" i="1"/>
  <c r="AN102" i="1"/>
  <c r="AP27" i="1"/>
  <c r="AM135" i="1"/>
  <c r="AJ27" i="1"/>
  <c r="AF121" i="1"/>
  <c r="AE27" i="1"/>
  <c r="Y95" i="1"/>
  <c r="AC130" i="1"/>
  <c r="Y38" i="1"/>
  <c r="AP34" i="1"/>
  <c r="AD67" i="1"/>
  <c r="AO27" i="1"/>
  <c r="AF27" i="1"/>
  <c r="AH23" i="1"/>
  <c r="AH107" i="1"/>
  <c r="AM130" i="1"/>
  <c r="Z130" i="1"/>
  <c r="AH27" i="1"/>
  <c r="AL27" i="1"/>
  <c r="AA27" i="1"/>
  <c r="AB27" i="1"/>
  <c r="AC27" i="1"/>
  <c r="AC114" i="1"/>
  <c r="AK107" i="1"/>
  <c r="Y71" i="1"/>
  <c r="AC150" i="1"/>
  <c r="AF130" i="1"/>
  <c r="AI130" i="1"/>
  <c r="AL130" i="1"/>
  <c r="AO130" i="1"/>
  <c r="Y130" i="1"/>
  <c r="Z34" i="1"/>
  <c r="W102" i="1"/>
  <c r="AI27" i="1"/>
  <c r="AG27" i="1"/>
  <c r="AI71" i="1"/>
  <c r="AJ130" i="1"/>
  <c r="AP130" i="1"/>
  <c r="Z27" i="1"/>
  <c r="AD27" i="1"/>
  <c r="AN27" i="1"/>
  <c r="X27" i="1"/>
  <c r="AN107" i="1"/>
  <c r="AB71" i="1"/>
  <c r="W130" i="1"/>
  <c r="AB130" i="1"/>
  <c r="AE130" i="1"/>
  <c r="AH130" i="1"/>
  <c r="AJ34" i="1"/>
  <c r="AC34" i="1"/>
  <c r="AO102" i="1"/>
  <c r="Y67" i="1"/>
  <c r="AB114" i="1"/>
  <c r="AE115" i="1"/>
  <c r="AK62" i="1"/>
  <c r="W23" i="1"/>
  <c r="AI95" i="1"/>
  <c r="AB95" i="1"/>
  <c r="X31" i="1"/>
  <c r="AO115" i="1"/>
  <c r="AC33" i="1"/>
  <c r="AA153" i="1"/>
  <c r="X153" i="1"/>
  <c r="AD86" i="1"/>
  <c r="AJ86" i="1"/>
  <c r="X58" i="1"/>
  <c r="AN62" i="1"/>
  <c r="AB23" i="1"/>
  <c r="AP114" i="1"/>
  <c r="AA114" i="1"/>
  <c r="AL95" i="1"/>
  <c r="AO69" i="1"/>
  <c r="AH69" i="1"/>
  <c r="AM79" i="1"/>
  <c r="AM99" i="1"/>
  <c r="AP99" i="1"/>
  <c r="Z99" i="1"/>
  <c r="AC99" i="1"/>
  <c r="AF99" i="1"/>
  <c r="AK115" i="1"/>
  <c r="AN115" i="1"/>
  <c r="X115" i="1"/>
  <c r="AA115" i="1"/>
  <c r="AD115" i="1"/>
  <c r="AI63" i="1"/>
  <c r="AL63" i="1"/>
  <c r="AO63" i="1"/>
  <c r="Y63" i="1"/>
  <c r="AB63" i="1"/>
  <c r="AL30" i="1"/>
  <c r="AM33" i="1"/>
  <c r="AF33" i="1"/>
  <c r="AG22" i="1"/>
  <c r="AL38" i="1"/>
  <c r="AC157" i="1"/>
  <c r="AH153" i="1"/>
  <c r="W51" i="1"/>
  <c r="AK23" i="1"/>
  <c r="AE69" i="1"/>
  <c r="Y115" i="1"/>
  <c r="AB115" i="1"/>
  <c r="AH115" i="1"/>
  <c r="AI30" i="1"/>
  <c r="AD22" i="1"/>
  <c r="AI38" i="1"/>
  <c r="AO86" i="1"/>
  <c r="AB86" i="1"/>
  <c r="AM62" i="1"/>
  <c r="AE23" i="1"/>
  <c r="AH114" i="1"/>
  <c r="AO95" i="1"/>
  <c r="Y69" i="1"/>
  <c r="AI99" i="1"/>
  <c r="AL99" i="1"/>
  <c r="AO99" i="1"/>
  <c r="Y99" i="1"/>
  <c r="AG115" i="1"/>
  <c r="AJ115" i="1"/>
  <c r="AM115" i="1"/>
  <c r="AP115" i="1"/>
  <c r="AE63" i="1"/>
  <c r="AH63" i="1"/>
  <c r="AK63" i="1"/>
  <c r="AN63" i="1"/>
  <c r="AO30" i="1"/>
  <c r="AP33" i="1"/>
  <c r="W22" i="1"/>
  <c r="AJ22" i="1"/>
  <c r="AO38" i="1"/>
  <c r="AK153" i="1"/>
  <c r="X46" i="1"/>
  <c r="AP67" i="1"/>
  <c r="AP102" i="1"/>
  <c r="AG145" i="1"/>
  <c r="X151" i="1"/>
  <c r="AD139" i="1"/>
  <c r="Y26" i="1"/>
  <c r="AC55" i="1"/>
  <c r="AO142" i="1"/>
  <c r="X35" i="1"/>
  <c r="Y119" i="1"/>
  <c r="X119" i="1"/>
  <c r="AP119" i="1"/>
  <c r="Z83" i="1"/>
  <c r="AC131" i="1"/>
  <c r="AB138" i="1"/>
  <c r="AA138" i="1"/>
  <c r="AO138" i="1"/>
  <c r="AH97" i="1"/>
  <c r="AA151" i="1"/>
  <c r="AD66" i="1"/>
  <c r="AD106" i="1"/>
  <c r="AL139" i="1"/>
  <c r="W66" i="1"/>
  <c r="AM66" i="1"/>
  <c r="AG70" i="1"/>
  <c r="AJ127" i="1"/>
  <c r="AF158" i="1"/>
  <c r="W138" i="1"/>
  <c r="X138" i="1"/>
  <c r="AL138" i="1"/>
  <c r="AK138" i="1"/>
  <c r="AA37" i="1"/>
  <c r="AK151" i="1"/>
  <c r="AH151" i="1"/>
  <c r="AG66" i="1"/>
  <c r="AA143" i="1"/>
  <c r="AC83" i="1"/>
  <c r="AJ151" i="1"/>
  <c r="W151" i="1"/>
  <c r="AE116" i="1"/>
  <c r="AF66" i="1"/>
  <c r="AF131" i="1"/>
  <c r="AG151" i="1"/>
  <c r="AM151" i="1"/>
  <c r="AD151" i="1"/>
  <c r="X137" i="1"/>
  <c r="AP66" i="1"/>
  <c r="Z66" i="1"/>
  <c r="AC66" i="1"/>
  <c r="AI66" i="1"/>
  <c r="AI139" i="1"/>
  <c r="AA91" i="1"/>
  <c r="W70" i="1"/>
  <c r="AM70" i="1"/>
  <c r="AF55" i="1"/>
  <c r="W142" i="1"/>
  <c r="AM142" i="1"/>
  <c r="AJ78" i="1"/>
  <c r="AM143" i="1"/>
  <c r="AK35" i="1"/>
  <c r="AD35" i="1"/>
  <c r="W119" i="1"/>
  <c r="AC119" i="1"/>
  <c r="AF119" i="1"/>
  <c r="AI119" i="1"/>
  <c r="AM83" i="1"/>
  <c r="AF83" i="1"/>
  <c r="AI131" i="1"/>
  <c r="AJ138" i="1"/>
  <c r="AM138" i="1"/>
  <c r="AP138" i="1"/>
  <c r="Z138" i="1"/>
  <c r="AM75" i="1"/>
  <c r="AC151" i="1"/>
  <c r="AF151" i="1"/>
  <c r="AI151" i="1"/>
  <c r="AP151" i="1"/>
  <c r="Z151" i="1"/>
  <c r="AN159" i="1"/>
  <c r="AH137" i="1"/>
  <c r="AL66" i="1"/>
  <c r="AO66" i="1"/>
  <c r="Y66" i="1"/>
  <c r="AB66" i="1"/>
  <c r="AE66" i="1"/>
  <c r="AJ65" i="1"/>
  <c r="AJ139" i="1"/>
  <c r="AN139" i="1"/>
  <c r="AJ70" i="1"/>
  <c r="AJ142" i="1"/>
  <c r="AF143" i="1"/>
  <c r="AE137" i="1"/>
  <c r="AG91" i="1"/>
  <c r="AD70" i="1"/>
  <c r="AC142" i="1"/>
  <c r="AD143" i="1"/>
  <c r="AP83" i="1"/>
  <c r="AJ39" i="1"/>
  <c r="W131" i="1"/>
  <c r="AL131" i="1"/>
  <c r="AF75" i="1"/>
  <c r="AO151" i="1"/>
  <c r="Y151" i="1"/>
  <c r="AB151" i="1"/>
  <c r="AE151" i="1"/>
  <c r="AF25" i="1"/>
  <c r="AK137" i="1"/>
  <c r="AI140" i="1"/>
  <c r="AH66" i="1"/>
  <c r="AK66" i="1"/>
  <c r="AN66" i="1"/>
  <c r="X66" i="1"/>
  <c r="AP65" i="1"/>
  <c r="AA139" i="1"/>
  <c r="Z150" i="1"/>
  <c r="AP45" i="1"/>
  <c r="AP109" i="1"/>
  <c r="AL71" i="1"/>
  <c r="AP79" i="1"/>
  <c r="Y150" i="1"/>
  <c r="AI157" i="1"/>
  <c r="AF157" i="1"/>
  <c r="AG123" i="1"/>
  <c r="AO71" i="1"/>
  <c r="AO79" i="1"/>
  <c r="AJ150" i="1"/>
  <c r="AE150" i="1"/>
  <c r="AG92" i="1"/>
  <c r="AP157" i="1"/>
  <c r="AC102" i="1"/>
  <c r="AO131" i="1"/>
  <c r="Y131" i="1"/>
  <c r="AB131" i="1"/>
  <c r="AE131" i="1"/>
  <c r="AH131" i="1"/>
  <c r="AD37" i="1"/>
  <c r="AP75" i="1"/>
  <c r="X159" i="1"/>
  <c r="W148" i="1"/>
  <c r="AB76" i="1"/>
  <c r="AG106" i="1"/>
  <c r="AP91" i="1"/>
  <c r="AC91" i="1"/>
  <c r="AM127" i="1"/>
  <c r="AM39" i="1"/>
  <c r="AI158" i="1"/>
  <c r="W26" i="1"/>
  <c r="AJ26" i="1"/>
  <c r="AP127" i="1"/>
  <c r="AP39" i="1"/>
  <c r="AL158" i="1"/>
  <c r="AK131" i="1"/>
  <c r="AN131" i="1"/>
  <c r="X131" i="1"/>
  <c r="AA131" i="1"/>
  <c r="AD131" i="1"/>
  <c r="AG37" i="1"/>
  <c r="Z75" i="1"/>
  <c r="AA159" i="1"/>
  <c r="AJ106" i="1"/>
  <c r="AI26" i="1"/>
  <c r="W91" i="1"/>
  <c r="AD91" i="1"/>
  <c r="AJ91" i="1"/>
  <c r="AM91" i="1"/>
  <c r="Z91" i="1"/>
  <c r="AF91" i="1"/>
  <c r="AH26" i="1"/>
  <c r="AG127" i="1"/>
  <c r="Z127" i="1"/>
  <c r="AP118" i="1"/>
  <c r="AG39" i="1"/>
  <c r="Z39" i="1"/>
  <c r="AO158" i="1"/>
  <c r="AG131" i="1"/>
  <c r="AJ131" i="1"/>
  <c r="AM131" i="1"/>
  <c r="AP131" i="1"/>
  <c r="W37" i="1"/>
  <c r="AJ37" i="1"/>
  <c r="AC75" i="1"/>
  <c r="AK159" i="1"/>
  <c r="AH159" i="1"/>
  <c r="W106" i="1"/>
  <c r="AM106" i="1"/>
  <c r="AF102" i="1"/>
  <c r="AD62" i="1"/>
  <c r="AI62" i="1"/>
  <c r="Z109" i="1"/>
  <c r="AN23" i="1"/>
  <c r="X23" i="1"/>
  <c r="AG23" i="1"/>
  <c r="W114" i="1"/>
  <c r="AL114" i="1"/>
  <c r="AD114" i="1"/>
  <c r="Y114" i="1"/>
  <c r="X114" i="1"/>
  <c r="AP82" i="1"/>
  <c r="W107" i="1"/>
  <c r="AA107" i="1"/>
  <c r="AD107" i="1"/>
  <c r="AG107" i="1"/>
  <c r="AJ107" i="1"/>
  <c r="W78" i="1"/>
  <c r="AM78" i="1"/>
  <c r="AE95" i="1"/>
  <c r="AH95" i="1"/>
  <c r="AK95" i="1"/>
  <c r="AN95" i="1"/>
  <c r="X95" i="1"/>
  <c r="AI75" i="1"/>
  <c r="AL75" i="1"/>
  <c r="AO75" i="1"/>
  <c r="Y75" i="1"/>
  <c r="AB75" i="1"/>
  <c r="AN92" i="1"/>
  <c r="AI42" i="1"/>
  <c r="AG85" i="1"/>
  <c r="W38" i="1"/>
  <c r="AB38" i="1"/>
  <c r="AE38" i="1"/>
  <c r="AH38" i="1"/>
  <c r="AK38" i="1"/>
  <c r="AF34" i="1"/>
  <c r="AI34" i="1"/>
  <c r="AL34" i="1"/>
  <c r="AO34" i="1"/>
  <c r="Y34" i="1"/>
  <c r="AM153" i="1"/>
  <c r="W153" i="1"/>
  <c r="AD153" i="1"/>
  <c r="AG153" i="1"/>
  <c r="AJ153" i="1"/>
  <c r="AG73" i="1"/>
  <c r="AJ102" i="1"/>
  <c r="AK102" i="1"/>
  <c r="AE102" i="1"/>
  <c r="AL102" i="1"/>
  <c r="AM67" i="1"/>
  <c r="AA67" i="1"/>
  <c r="W62" i="1"/>
  <c r="AG62" i="1"/>
  <c r="AJ62" i="1"/>
  <c r="Z45" i="1"/>
  <c r="AD23" i="1"/>
  <c r="Z135" i="1"/>
  <c r="AP62" i="1"/>
  <c r="Z62" i="1"/>
  <c r="AC62" i="1"/>
  <c r="AF62" i="1"/>
  <c r="AE62" i="1"/>
  <c r="AF45" i="1"/>
  <c r="AB129" i="1"/>
  <c r="AN160" i="1"/>
  <c r="AJ23" i="1"/>
  <c r="AM23" i="1"/>
  <c r="AP23" i="1"/>
  <c r="Z23" i="1"/>
  <c r="AC23" i="1"/>
  <c r="AN114" i="1"/>
  <c r="AO114" i="1"/>
  <c r="Z114" i="1"/>
  <c r="AJ114" i="1"/>
  <c r="AI114" i="1"/>
  <c r="AF82" i="1"/>
  <c r="AM107" i="1"/>
  <c r="AP107" i="1"/>
  <c r="Z107" i="1"/>
  <c r="AC107" i="1"/>
  <c r="AF107" i="1"/>
  <c r="AD78" i="1"/>
  <c r="W95" i="1"/>
  <c r="AA95" i="1"/>
  <c r="AD95" i="1"/>
  <c r="AG95" i="1"/>
  <c r="AJ95" i="1"/>
  <c r="AE75" i="1"/>
  <c r="AH75" i="1"/>
  <c r="AK75" i="1"/>
  <c r="AN75" i="1"/>
  <c r="X75" i="1"/>
  <c r="AM92" i="1"/>
  <c r="AL116" i="1"/>
  <c r="AM85" i="1"/>
  <c r="AN38" i="1"/>
  <c r="X38" i="1"/>
  <c r="AA38" i="1"/>
  <c r="AD38" i="1"/>
  <c r="AG38" i="1"/>
  <c r="W34" i="1"/>
  <c r="AB34" i="1"/>
  <c r="AE34" i="1"/>
  <c r="AH34" i="1"/>
  <c r="AK34" i="1"/>
  <c r="AM121" i="1"/>
  <c r="AI153" i="1"/>
  <c r="AP153" i="1"/>
  <c r="Z153" i="1"/>
  <c r="AC153" i="1"/>
  <c r="AF153" i="1"/>
  <c r="AG102" i="1"/>
  <c r="AA102" i="1"/>
  <c r="AH102" i="1"/>
  <c r="AB102" i="1"/>
  <c r="AC67" i="1"/>
  <c r="AJ67" i="1"/>
  <c r="W67" i="1"/>
  <c r="AK67" i="1"/>
  <c r="AP135" i="1"/>
  <c r="AA23" i="1"/>
  <c r="AG135" i="1"/>
  <c r="AJ135" i="1"/>
  <c r="AL62" i="1"/>
  <c r="AO62" i="1"/>
  <c r="Y62" i="1"/>
  <c r="AB62" i="1"/>
  <c r="AM45" i="1"/>
  <c r="AG109" i="1"/>
  <c r="X160" i="1"/>
  <c r="AF23" i="1"/>
  <c r="AI23" i="1"/>
  <c r="AL23" i="1"/>
  <c r="AO23" i="1"/>
  <c r="AM114" i="1"/>
  <c r="AK114" i="1"/>
  <c r="AG114" i="1"/>
  <c r="AF114" i="1"/>
  <c r="AI82" i="1"/>
  <c r="AI107" i="1"/>
  <c r="AL107" i="1"/>
  <c r="AO107" i="1"/>
  <c r="Y107" i="1"/>
  <c r="AG78" i="1"/>
  <c r="AM95" i="1"/>
  <c r="AP95" i="1"/>
  <c r="Z95" i="1"/>
  <c r="AC95" i="1"/>
  <c r="W75" i="1"/>
  <c r="AA75" i="1"/>
  <c r="AD75" i="1"/>
  <c r="AG75" i="1"/>
  <c r="AL92" i="1"/>
  <c r="AO116" i="1"/>
  <c r="Z85" i="1"/>
  <c r="AJ38" i="1"/>
  <c r="AM38" i="1"/>
  <c r="AP38" i="1"/>
  <c r="Z38" i="1"/>
  <c r="AN34" i="1"/>
  <c r="X34" i="1"/>
  <c r="AA34" i="1"/>
  <c r="AD34" i="1"/>
  <c r="AP121" i="1"/>
  <c r="AE153" i="1"/>
  <c r="AL153" i="1"/>
  <c r="AO153" i="1"/>
  <c r="Y153" i="1"/>
  <c r="AD102" i="1"/>
  <c r="X102" i="1"/>
  <c r="Y102" i="1"/>
  <c r="Z67" i="1"/>
  <c r="AG67" i="1"/>
  <c r="AE67" i="1"/>
  <c r="AI102" i="1"/>
  <c r="Z102" i="1"/>
  <c r="AA61" i="1"/>
  <c r="AP86" i="1"/>
  <c r="Z86" i="1"/>
  <c r="AC86" i="1"/>
  <c r="AF86" i="1"/>
  <c r="AI86" i="1"/>
  <c r="AP70" i="1"/>
  <c r="Z70" i="1"/>
  <c r="AC70" i="1"/>
  <c r="AF70" i="1"/>
  <c r="AI70" i="1"/>
  <c r="AO55" i="1"/>
  <c r="Y55" i="1"/>
  <c r="AB55" i="1"/>
  <c r="AE55" i="1"/>
  <c r="AH55" i="1"/>
  <c r="AL142" i="1"/>
  <c r="AP142" i="1"/>
  <c r="AG142" i="1"/>
  <c r="AF142" i="1"/>
  <c r="AI142" i="1"/>
  <c r="AP143" i="1"/>
  <c r="AE143" i="1"/>
  <c r="AO143" i="1"/>
  <c r="Y143" i="1"/>
  <c r="AB143" i="1"/>
  <c r="AI83" i="1"/>
  <c r="AL83" i="1"/>
  <c r="AO83" i="1"/>
  <c r="Y83" i="1"/>
  <c r="AB83" i="1"/>
  <c r="AE71" i="1"/>
  <c r="AH71" i="1"/>
  <c r="AK71" i="1"/>
  <c r="AN71" i="1"/>
  <c r="X71" i="1"/>
  <c r="AD150" i="1"/>
  <c r="AP150" i="1"/>
  <c r="AO150" i="1"/>
  <c r="AF150" i="1"/>
  <c r="AA150" i="1"/>
  <c r="W137" i="1"/>
  <c r="AA137" i="1"/>
  <c r="AD137" i="1"/>
  <c r="AG137" i="1"/>
  <c r="AJ137" i="1"/>
  <c r="W65" i="1"/>
  <c r="AF65" i="1"/>
  <c r="AL65" i="1"/>
  <c r="AG139" i="1"/>
  <c r="AF139" i="1"/>
  <c r="AK139" i="1"/>
  <c r="AB139" i="1"/>
  <c r="AK55" i="1"/>
  <c r="AN55" i="1"/>
  <c r="X55" i="1"/>
  <c r="AA55" i="1"/>
  <c r="AD55" i="1"/>
  <c r="AD142" i="1"/>
  <c r="AH142" i="1"/>
  <c r="Y142" i="1"/>
  <c r="AB142" i="1"/>
  <c r="AE142" i="1"/>
  <c r="AH143" i="1"/>
  <c r="W143" i="1"/>
  <c r="AK143" i="1"/>
  <c r="AN143" i="1"/>
  <c r="X143" i="1"/>
  <c r="AE83" i="1"/>
  <c r="AH83" i="1"/>
  <c r="AK83" i="1"/>
  <c r="AN83" i="1"/>
  <c r="X83" i="1"/>
  <c r="W71" i="1"/>
  <c r="AA71" i="1"/>
  <c r="AD71" i="1"/>
  <c r="AG71" i="1"/>
  <c r="AJ71" i="1"/>
  <c r="AB90" i="1"/>
  <c r="W150" i="1"/>
  <c r="AM150" i="1"/>
  <c r="AL150" i="1"/>
  <c r="AK150" i="1"/>
  <c r="AB150" i="1"/>
  <c r="AM137" i="1"/>
  <c r="AP137" i="1"/>
  <c r="Z137" i="1"/>
  <c r="AC137" i="1"/>
  <c r="AF137" i="1"/>
  <c r="AG65" i="1"/>
  <c r="AM65" i="1"/>
  <c r="Z65" i="1"/>
  <c r="AP139" i="1"/>
  <c r="AC139" i="1"/>
  <c r="Z139" i="1"/>
  <c r="W139" i="1"/>
  <c r="Y139" i="1"/>
  <c r="AO59" i="1"/>
  <c r="AG94" i="1"/>
  <c r="AL70" i="1"/>
  <c r="AO70" i="1"/>
  <c r="Y70" i="1"/>
  <c r="AB70" i="1"/>
  <c r="AE70" i="1"/>
  <c r="AH59" i="1"/>
  <c r="AH86" i="1"/>
  <c r="AK86" i="1"/>
  <c r="AN86" i="1"/>
  <c r="X86" i="1"/>
  <c r="AH70" i="1"/>
  <c r="AK70" i="1"/>
  <c r="AN70" i="1"/>
  <c r="X70" i="1"/>
  <c r="AG55" i="1"/>
  <c r="AJ55" i="1"/>
  <c r="AM55" i="1"/>
  <c r="AP55" i="1"/>
  <c r="AK142" i="1"/>
  <c r="Z142" i="1"/>
  <c r="AN142" i="1"/>
  <c r="X142" i="1"/>
  <c r="AI143" i="1"/>
  <c r="Z143" i="1"/>
  <c r="AL143" i="1"/>
  <c r="AG143" i="1"/>
  <c r="W83" i="1"/>
  <c r="AA83" i="1"/>
  <c r="AD83" i="1"/>
  <c r="AG83" i="1"/>
  <c r="AM71" i="1"/>
  <c r="AP71" i="1"/>
  <c r="Z71" i="1"/>
  <c r="AC71" i="1"/>
  <c r="AH133" i="1"/>
  <c r="AN150" i="1"/>
  <c r="AI150" i="1"/>
  <c r="AH150" i="1"/>
  <c r="AG150" i="1"/>
  <c r="AI137" i="1"/>
  <c r="AL137" i="1"/>
  <c r="AO137" i="1"/>
  <c r="Y137" i="1"/>
  <c r="AC65" i="1"/>
  <c r="AI65" i="1"/>
  <c r="AM139" i="1"/>
  <c r="AH139" i="1"/>
  <c r="X139" i="1"/>
  <c r="AO139" i="1"/>
  <c r="AP123" i="1"/>
  <c r="AK87" i="1"/>
  <c r="AE54" i="1"/>
  <c r="AO35" i="1"/>
  <c r="Y35" i="1"/>
  <c r="AB35" i="1"/>
  <c r="AE35" i="1"/>
  <c r="AH35" i="1"/>
  <c r="AM118" i="1"/>
  <c r="AN134" i="1"/>
  <c r="AM13" i="1"/>
  <c r="AN31" i="1"/>
  <c r="Y120" i="1"/>
  <c r="Z101" i="1"/>
  <c r="W61" i="1"/>
  <c r="AJ104" i="1"/>
  <c r="AI91" i="1"/>
  <c r="AL91" i="1"/>
  <c r="AO91" i="1"/>
  <c r="Y91" i="1"/>
  <c r="AB91" i="1"/>
  <c r="AJ146" i="1"/>
  <c r="AJ123" i="1"/>
  <c r="AE87" i="1"/>
  <c r="X87" i="1"/>
  <c r="AG35" i="1"/>
  <c r="AJ35" i="1"/>
  <c r="AM35" i="1"/>
  <c r="AP35" i="1"/>
  <c r="Z35" i="1"/>
  <c r="Z118" i="1"/>
  <c r="AA31" i="1"/>
  <c r="AP148" i="1"/>
  <c r="AN156" i="1"/>
  <c r="AE91" i="1"/>
  <c r="AH91" i="1"/>
  <c r="AK91" i="1"/>
  <c r="AN91" i="1"/>
  <c r="AG18" i="1"/>
  <c r="AM123" i="1"/>
  <c r="AH87" i="1"/>
  <c r="W35" i="1"/>
  <c r="AC35" i="1"/>
  <c r="AF35" i="1"/>
  <c r="AI35" i="1"/>
  <c r="AJ118" i="1"/>
  <c r="AC118" i="1"/>
  <c r="W13" i="1"/>
  <c r="AK31" i="1"/>
  <c r="AD31" i="1"/>
  <c r="AO148" i="1"/>
  <c r="AG101" i="1"/>
  <c r="AH67" i="1"/>
  <c r="AC122" i="1"/>
  <c r="AI123" i="1"/>
  <c r="AD13" i="1"/>
  <c r="AI79" i="1"/>
  <c r="AG31" i="1"/>
  <c r="AJ31" i="1"/>
  <c r="AM31" i="1"/>
  <c r="AP31" i="1"/>
  <c r="Z31" i="1"/>
  <c r="W30" i="1"/>
  <c r="AB30" i="1"/>
  <c r="AE30" i="1"/>
  <c r="AH30" i="1"/>
  <c r="AK30" i="1"/>
  <c r="AG113" i="1"/>
  <c r="AI33" i="1"/>
  <c r="AL33" i="1"/>
  <c r="AO33" i="1"/>
  <c r="Y33" i="1"/>
  <c r="AB33" i="1"/>
  <c r="AM22" i="1"/>
  <c r="AP22" i="1"/>
  <c r="Z22" i="1"/>
  <c r="AC22" i="1"/>
  <c r="AF22" i="1"/>
  <c r="AJ92" i="1"/>
  <c r="AI92" i="1"/>
  <c r="AD92" i="1"/>
  <c r="AC92" i="1"/>
  <c r="Y85" i="1"/>
  <c r="AE85" i="1"/>
  <c r="AE88" i="1"/>
  <c r="AE157" i="1"/>
  <c r="AL157" i="1"/>
  <c r="AO157" i="1"/>
  <c r="Y157" i="1"/>
  <c r="AB157" i="1"/>
  <c r="AG46" i="1"/>
  <c r="X43" i="1"/>
  <c r="AB43" i="1"/>
  <c r="W123" i="1"/>
  <c r="AF123" i="1"/>
  <c r="W87" i="1"/>
  <c r="AD87" i="1"/>
  <c r="AJ87" i="1"/>
  <c r="AK69" i="1"/>
  <c r="X69" i="1"/>
  <c r="AD69" i="1"/>
  <c r="AK79" i="1"/>
  <c r="Z79" i="1"/>
  <c r="W47" i="1"/>
  <c r="AM122" i="1"/>
  <c r="AO123" i="1"/>
  <c r="Y123" i="1"/>
  <c r="AB123" i="1"/>
  <c r="AE123" i="1"/>
  <c r="AH123" i="1"/>
  <c r="AM87" i="1"/>
  <c r="AP87" i="1"/>
  <c r="Z87" i="1"/>
  <c r="AC87" i="1"/>
  <c r="AF87" i="1"/>
  <c r="W54" i="1"/>
  <c r="AK54" i="1"/>
  <c r="AG69" i="1"/>
  <c r="AJ69" i="1"/>
  <c r="AM69" i="1"/>
  <c r="AP69" i="1"/>
  <c r="Z69" i="1"/>
  <c r="AG13" i="1"/>
  <c r="AE79" i="1"/>
  <c r="AH79" i="1"/>
  <c r="AG79" i="1"/>
  <c r="AF79" i="1"/>
  <c r="Y79" i="1"/>
  <c r="W31" i="1"/>
  <c r="AC31" i="1"/>
  <c r="AF31" i="1"/>
  <c r="AI31" i="1"/>
  <c r="AL31" i="1"/>
  <c r="AN30" i="1"/>
  <c r="X30" i="1"/>
  <c r="AA30" i="1"/>
  <c r="AD30" i="1"/>
  <c r="AG30" i="1"/>
  <c r="Z113" i="1"/>
  <c r="AE33" i="1"/>
  <c r="AH33" i="1"/>
  <c r="AK33" i="1"/>
  <c r="AN33" i="1"/>
  <c r="X33" i="1"/>
  <c r="AI22" i="1"/>
  <c r="AL22" i="1"/>
  <c r="AO22" i="1"/>
  <c r="Y22" i="1"/>
  <c r="AB22" i="1"/>
  <c r="AF92" i="1"/>
  <c r="AA92" i="1"/>
  <c r="Z92" i="1"/>
  <c r="Y92" i="1"/>
  <c r="AJ85" i="1"/>
  <c r="AP85" i="1"/>
  <c r="AA157" i="1"/>
  <c r="AH157" i="1"/>
  <c r="AK157" i="1"/>
  <c r="AN157" i="1"/>
  <c r="X157" i="1"/>
  <c r="AK96" i="1"/>
  <c r="AD49" i="1"/>
  <c r="W43" i="1"/>
  <c r="AE98" i="1"/>
  <c r="AJ122" i="1"/>
  <c r="AC123" i="1"/>
  <c r="AL123" i="1"/>
  <c r="AA87" i="1"/>
  <c r="AG87" i="1"/>
  <c r="AH54" i="1"/>
  <c r="AN69" i="1"/>
  <c r="AA69" i="1"/>
  <c r="AL79" i="1"/>
  <c r="AJ79" i="1"/>
  <c r="AG111" i="1"/>
  <c r="AP122" i="1"/>
  <c r="AK123" i="1"/>
  <c r="AN123" i="1"/>
  <c r="X123" i="1"/>
  <c r="AA123" i="1"/>
  <c r="AI87" i="1"/>
  <c r="AL87" i="1"/>
  <c r="AO87" i="1"/>
  <c r="Y87" i="1"/>
  <c r="AB54" i="1"/>
  <c r="W69" i="1"/>
  <c r="AC69" i="1"/>
  <c r="AF69" i="1"/>
  <c r="AI69" i="1"/>
  <c r="AJ13" i="1"/>
  <c r="W79" i="1"/>
  <c r="X79" i="1"/>
  <c r="AC79" i="1"/>
  <c r="AB79" i="1"/>
  <c r="AO31" i="1"/>
  <c r="Y31" i="1"/>
  <c r="AB31" i="1"/>
  <c r="AE31" i="1"/>
  <c r="AP93" i="1"/>
  <c r="AJ30" i="1"/>
  <c r="AM30" i="1"/>
  <c r="AP30" i="1"/>
  <c r="Z30" i="1"/>
  <c r="W33" i="1"/>
  <c r="AA33" i="1"/>
  <c r="AD33" i="1"/>
  <c r="AG33" i="1"/>
  <c r="AE22" i="1"/>
  <c r="AH22" i="1"/>
  <c r="AK22" i="1"/>
  <c r="AN22" i="1"/>
  <c r="X92" i="1"/>
  <c r="AP92" i="1"/>
  <c r="AO92" i="1"/>
  <c r="AO85" i="1"/>
  <c r="AB85" i="1"/>
  <c r="AH85" i="1"/>
  <c r="AM157" i="1"/>
  <c r="W157" i="1"/>
  <c r="AD157" i="1"/>
  <c r="AG157" i="1"/>
  <c r="AN46" i="1"/>
  <c r="AG49" i="1"/>
  <c r="AI51" i="1"/>
  <c r="AK98" i="1"/>
  <c r="AL98" i="1"/>
  <c r="AM98" i="1"/>
  <c r="AF146" i="1"/>
  <c r="AF122" i="1"/>
  <c r="AI122" i="1"/>
  <c r="AL122" i="1"/>
  <c r="AO122" i="1"/>
  <c r="Y122" i="1"/>
  <c r="AJ84" i="1"/>
  <c r="AN54" i="1"/>
  <c r="X54" i="1"/>
  <c r="AA54" i="1"/>
  <c r="AD54" i="1"/>
  <c r="AG54" i="1"/>
  <c r="AF118" i="1"/>
  <c r="AI118" i="1"/>
  <c r="AL118" i="1"/>
  <c r="AO118" i="1"/>
  <c r="Y118" i="1"/>
  <c r="Y105" i="1"/>
  <c r="AG134" i="1"/>
  <c r="AP13" i="1"/>
  <c r="Z13" i="1"/>
  <c r="AC13" i="1"/>
  <c r="AF13" i="1"/>
  <c r="AI13" i="1"/>
  <c r="AM37" i="1"/>
  <c r="AP37" i="1"/>
  <c r="Z37" i="1"/>
  <c r="AC37" i="1"/>
  <c r="AF37" i="1"/>
  <c r="AM14" i="1"/>
  <c r="AC74" i="1"/>
  <c r="AJ148" i="1"/>
  <c r="AF148" i="1"/>
  <c r="AL148" i="1"/>
  <c r="AK148" i="1"/>
  <c r="AE76" i="1"/>
  <c r="AJ101" i="1"/>
  <c r="AL61" i="1"/>
  <c r="X156" i="1"/>
  <c r="AM104" i="1"/>
  <c r="AP106" i="1"/>
  <c r="Z106" i="1"/>
  <c r="AC106" i="1"/>
  <c r="AF106" i="1"/>
  <c r="AI106" i="1"/>
  <c r="AH98" i="1"/>
  <c r="AB98" i="1"/>
  <c r="AG98" i="1"/>
  <c r="AF98" i="1"/>
  <c r="W122" i="1"/>
  <c r="AB122" i="1"/>
  <c r="AE122" i="1"/>
  <c r="AH122" i="1"/>
  <c r="AK122" i="1"/>
  <c r="AC84" i="1"/>
  <c r="AJ54" i="1"/>
  <c r="AM54" i="1"/>
  <c r="AP54" i="1"/>
  <c r="Z54" i="1"/>
  <c r="AC54" i="1"/>
  <c r="W118" i="1"/>
  <c r="AB118" i="1"/>
  <c r="AE118" i="1"/>
  <c r="AH118" i="1"/>
  <c r="AK118" i="1"/>
  <c r="AF15" i="1"/>
  <c r="AL13" i="1"/>
  <c r="AO13" i="1"/>
  <c r="Y13" i="1"/>
  <c r="AB13" i="1"/>
  <c r="AE13" i="1"/>
  <c r="AI37" i="1"/>
  <c r="AL37" i="1"/>
  <c r="AO37" i="1"/>
  <c r="Y37" i="1"/>
  <c r="AB37" i="1"/>
  <c r="AF14" i="1"/>
  <c r="AI148" i="1"/>
  <c r="X148" i="1"/>
  <c r="AH148" i="1"/>
  <c r="AC148" i="1"/>
  <c r="AH76" i="1"/>
  <c r="AM101" i="1"/>
  <c r="AK61" i="1"/>
  <c r="AD156" i="1"/>
  <c r="AA156" i="1"/>
  <c r="Z104" i="1"/>
  <c r="AL106" i="1"/>
  <c r="AO106" i="1"/>
  <c r="Y106" i="1"/>
  <c r="AB106" i="1"/>
  <c r="AE106" i="1"/>
  <c r="X98" i="1"/>
  <c r="Y98" i="1"/>
  <c r="W98" i="1"/>
  <c r="Z98" i="1"/>
  <c r="AO146" i="1"/>
  <c r="AG146" i="1"/>
  <c r="AN122" i="1"/>
  <c r="X122" i="1"/>
  <c r="AA122" i="1"/>
  <c r="AD122" i="1"/>
  <c r="AF54" i="1"/>
  <c r="AI54" i="1"/>
  <c r="AL54" i="1"/>
  <c r="AO54" i="1"/>
  <c r="AN118" i="1"/>
  <c r="X118" i="1"/>
  <c r="AA118" i="1"/>
  <c r="AD118" i="1"/>
  <c r="Y15" i="1"/>
  <c r="AH13" i="1"/>
  <c r="AK13" i="1"/>
  <c r="AN13" i="1"/>
  <c r="X13" i="1"/>
  <c r="AE37" i="1"/>
  <c r="AH37" i="1"/>
  <c r="AK37" i="1"/>
  <c r="AN37" i="1"/>
  <c r="AA148" i="1"/>
  <c r="AM148" i="1"/>
  <c r="Z148" i="1"/>
  <c r="Y148" i="1"/>
  <c r="W76" i="1"/>
  <c r="AK76" i="1"/>
  <c r="AP101" i="1"/>
  <c r="AC61" i="1"/>
  <c r="AG156" i="1"/>
  <c r="AC104" i="1"/>
  <c r="AH106" i="1"/>
  <c r="AK106" i="1"/>
  <c r="AN106" i="1"/>
  <c r="X106" i="1"/>
  <c r="AD149" i="1"/>
  <c r="AN98" i="1"/>
  <c r="AO98" i="1"/>
  <c r="AJ109" i="1"/>
  <c r="AD160" i="1"/>
  <c r="AA160" i="1"/>
  <c r="Z82" i="1"/>
  <c r="AC140" i="1"/>
  <c r="Y116" i="1"/>
  <c r="AI141" i="1"/>
  <c r="Z121" i="1"/>
  <c r="AC45" i="1"/>
  <c r="AI129" i="1"/>
  <c r="AM109" i="1"/>
  <c r="AG160" i="1"/>
  <c r="AC82" i="1"/>
  <c r="AO97" i="1"/>
  <c r="AA89" i="1"/>
  <c r="AB116" i="1"/>
  <c r="AN12" i="1"/>
  <c r="AC121" i="1"/>
  <c r="AD29" i="1"/>
  <c r="AD77" i="1"/>
  <c r="X67" i="1"/>
  <c r="W135" i="1"/>
  <c r="AF135" i="1"/>
  <c r="AL45" i="1"/>
  <c r="AK26" i="1"/>
  <c r="AE26" i="1"/>
  <c r="AL129" i="1"/>
  <c r="AC109" i="1"/>
  <c r="AL109" i="1"/>
  <c r="AO135" i="1"/>
  <c r="Y135" i="1"/>
  <c r="AE135" i="1"/>
  <c r="AH135" i="1"/>
  <c r="AE45" i="1"/>
  <c r="AH45" i="1"/>
  <c r="AK45" i="1"/>
  <c r="AN45" i="1"/>
  <c r="X45" i="1"/>
  <c r="AC26" i="1"/>
  <c r="AO26" i="1"/>
  <c r="AD26" i="1"/>
  <c r="AA26" i="1"/>
  <c r="AB26" i="1"/>
  <c r="AO129" i="1"/>
  <c r="AO109" i="1"/>
  <c r="Y109" i="1"/>
  <c r="AB109" i="1"/>
  <c r="AE109" i="1"/>
  <c r="AH109" i="1"/>
  <c r="AL160" i="1"/>
  <c r="AO160" i="1"/>
  <c r="Y160" i="1"/>
  <c r="AF160" i="1"/>
  <c r="AI160" i="1"/>
  <c r="AH82" i="1"/>
  <c r="AK82" i="1"/>
  <c r="AN82" i="1"/>
  <c r="X82" i="1"/>
  <c r="AA82" i="1"/>
  <c r="AL78" i="1"/>
  <c r="AO78" i="1"/>
  <c r="Y78" i="1"/>
  <c r="AB78" i="1"/>
  <c r="AE78" i="1"/>
  <c r="AO127" i="1"/>
  <c r="Y127" i="1"/>
  <c r="AB127" i="1"/>
  <c r="AE127" i="1"/>
  <c r="AH127" i="1"/>
  <c r="AA145" i="1"/>
  <c r="AO39" i="1"/>
  <c r="Y39" i="1"/>
  <c r="AB39" i="1"/>
  <c r="AE39" i="1"/>
  <c r="AH39" i="1"/>
  <c r="AN158" i="1"/>
  <c r="X158" i="1"/>
  <c r="AA158" i="1"/>
  <c r="AD158" i="1"/>
  <c r="AG158" i="1"/>
  <c r="AB97" i="1"/>
  <c r="AC159" i="1"/>
  <c r="AF159" i="1"/>
  <c r="AI159" i="1"/>
  <c r="AP159" i="1"/>
  <c r="Z159" i="1"/>
  <c r="AP140" i="1"/>
  <c r="AN89" i="1"/>
  <c r="W116" i="1"/>
  <c r="AD116" i="1"/>
  <c r="AG116" i="1"/>
  <c r="AJ116" i="1"/>
  <c r="AM116" i="1"/>
  <c r="AA12" i="1"/>
  <c r="AN141" i="1"/>
  <c r="AE121" i="1"/>
  <c r="AH121" i="1"/>
  <c r="AK121" i="1"/>
  <c r="AN121" i="1"/>
  <c r="X121" i="1"/>
  <c r="AF152" i="1"/>
  <c r="W29" i="1"/>
  <c r="AJ29" i="1"/>
  <c r="AC135" i="1"/>
  <c r="AI135" i="1"/>
  <c r="AI45" i="1"/>
  <c r="AO45" i="1"/>
  <c r="Y45" i="1"/>
  <c r="AL26" i="1"/>
  <c r="AF26" i="1"/>
  <c r="AF109" i="1"/>
  <c r="AP160" i="1"/>
  <c r="AB135" i="1"/>
  <c r="AK135" i="1"/>
  <c r="AN135" i="1"/>
  <c r="X135" i="1"/>
  <c r="AA135" i="1"/>
  <c r="AD135" i="1"/>
  <c r="W45" i="1"/>
  <c r="AA45" i="1"/>
  <c r="AD45" i="1"/>
  <c r="AG45" i="1"/>
  <c r="AJ45" i="1"/>
  <c r="AP26" i="1"/>
  <c r="AG26" i="1"/>
  <c r="AM26" i="1"/>
  <c r="AN26" i="1"/>
  <c r="X26" i="1"/>
  <c r="Y129" i="1"/>
  <c r="AK109" i="1"/>
  <c r="AN109" i="1"/>
  <c r="X109" i="1"/>
  <c r="AA109" i="1"/>
  <c r="AD109" i="1"/>
  <c r="AH160" i="1"/>
  <c r="AK160" i="1"/>
  <c r="W160" i="1"/>
  <c r="AB160" i="1"/>
  <c r="AE160" i="1"/>
  <c r="W82" i="1"/>
  <c r="AD82" i="1"/>
  <c r="AG82" i="1"/>
  <c r="AJ82" i="1"/>
  <c r="AM82" i="1"/>
  <c r="AH78" i="1"/>
  <c r="AK78" i="1"/>
  <c r="AN78" i="1"/>
  <c r="X78" i="1"/>
  <c r="AA78" i="1"/>
  <c r="AK127" i="1"/>
  <c r="AN127" i="1"/>
  <c r="X127" i="1"/>
  <c r="AA127" i="1"/>
  <c r="AD127" i="1"/>
  <c r="W145" i="1"/>
  <c r="AD145" i="1"/>
  <c r="AK39" i="1"/>
  <c r="AN39" i="1"/>
  <c r="X39" i="1"/>
  <c r="AA39" i="1"/>
  <c r="AD39" i="1"/>
  <c r="AJ158" i="1"/>
  <c r="AM158" i="1"/>
  <c r="AP158" i="1"/>
  <c r="Z158" i="1"/>
  <c r="AC158" i="1"/>
  <c r="AE97" i="1"/>
  <c r="AO159" i="1"/>
  <c r="Y159" i="1"/>
  <c r="AB159" i="1"/>
  <c r="AE159" i="1"/>
  <c r="AL159" i="1"/>
  <c r="Z140" i="1"/>
  <c r="X89" i="1"/>
  <c r="AP116" i="1"/>
  <c r="Z116" i="1"/>
  <c r="AC116" i="1"/>
  <c r="AF116" i="1"/>
  <c r="AI116" i="1"/>
  <c r="AC141" i="1"/>
  <c r="W121" i="1"/>
  <c r="AA121" i="1"/>
  <c r="AD121" i="1"/>
  <c r="AG121" i="1"/>
  <c r="AJ121" i="1"/>
  <c r="AN81" i="1"/>
  <c r="AA29" i="1"/>
  <c r="AL47" i="1"/>
  <c r="W109" i="1"/>
  <c r="Z160" i="1"/>
  <c r="AC160" i="1"/>
  <c r="AJ160" i="1"/>
  <c r="AL82" i="1"/>
  <c r="AO82" i="1"/>
  <c r="Y82" i="1"/>
  <c r="AB82" i="1"/>
  <c r="AP78" i="1"/>
  <c r="Z78" i="1"/>
  <c r="AC78" i="1"/>
  <c r="AF78" i="1"/>
  <c r="W127" i="1"/>
  <c r="AC127" i="1"/>
  <c r="AF127" i="1"/>
  <c r="AI127" i="1"/>
  <c r="W39" i="1"/>
  <c r="AC39" i="1"/>
  <c r="AF39" i="1"/>
  <c r="AI39" i="1"/>
  <c r="W158" i="1"/>
  <c r="AB158" i="1"/>
  <c r="AE158" i="1"/>
  <c r="AH158" i="1"/>
  <c r="AG159" i="1"/>
  <c r="AJ159" i="1"/>
  <c r="AM159" i="1"/>
  <c r="W159" i="1"/>
  <c r="AK89" i="1"/>
  <c r="AH116" i="1"/>
  <c r="AK116" i="1"/>
  <c r="AN116" i="1"/>
  <c r="X116" i="1"/>
  <c r="X12" i="1"/>
  <c r="AO141" i="1"/>
  <c r="AL141" i="1"/>
  <c r="AI121" i="1"/>
  <c r="AL121" i="1"/>
  <c r="AO121" i="1"/>
  <c r="Y121" i="1"/>
  <c r="Y152" i="1"/>
  <c r="AG29" i="1"/>
  <c r="AB67" i="1"/>
  <c r="AC19" i="1"/>
  <c r="Z19" i="1"/>
  <c r="AP19" i="1"/>
  <c r="AM19" i="1"/>
  <c r="AJ19" i="1"/>
  <c r="AE19" i="1"/>
  <c r="W19" i="1"/>
  <c r="AI19" i="1"/>
  <c r="AG19" i="1"/>
  <c r="AD19" i="1"/>
  <c r="AA19" i="1"/>
  <c r="X19" i="1"/>
  <c r="AN19" i="1"/>
  <c r="AK19" i="1"/>
  <c r="AH19" i="1"/>
  <c r="AB19" i="1"/>
  <c r="AF19" i="1"/>
  <c r="Y19" i="1"/>
  <c r="AL19" i="1"/>
  <c r="AO19" i="1"/>
  <c r="AI67" i="1"/>
  <c r="AN67" i="1"/>
  <c r="AA98" i="1"/>
  <c r="AC98" i="1"/>
  <c r="AP98" i="1"/>
  <c r="AI98" i="1"/>
  <c r="AF67" i="1"/>
  <c r="AO67" i="1"/>
  <c r="AC126" i="1"/>
  <c r="AI43" i="1"/>
  <c r="W146" i="1"/>
  <c r="AD146" i="1"/>
  <c r="AM146" i="1"/>
  <c r="AC47" i="1"/>
  <c r="W18" i="1"/>
  <c r="AJ18" i="1"/>
  <c r="AM84" i="1"/>
  <c r="X20" i="1"/>
  <c r="AI15" i="1"/>
  <c r="AB105" i="1"/>
  <c r="X134" i="1"/>
  <c r="AP14" i="1"/>
  <c r="AN25" i="1"/>
  <c r="AI25" i="1"/>
  <c r="AF74" i="1"/>
  <c r="AB120" i="1"/>
  <c r="AL42" i="1"/>
  <c r="X50" i="1"/>
  <c r="X81" i="1"/>
  <c r="AC136" i="1"/>
  <c r="AL103" i="1"/>
  <c r="AP103" i="1"/>
  <c r="AP146" i="1"/>
  <c r="AK146" i="1"/>
  <c r="AI146" i="1"/>
  <c r="AF47" i="1"/>
  <c r="AA18" i="1"/>
  <c r="AP84" i="1"/>
  <c r="AL15" i="1"/>
  <c r="AD125" i="1"/>
  <c r="AE105" i="1"/>
  <c r="AA134" i="1"/>
  <c r="Z14" i="1"/>
  <c r="AD25" i="1"/>
  <c r="AP74" i="1"/>
  <c r="AI74" i="1"/>
  <c r="AL120" i="1"/>
  <c r="AE120" i="1"/>
  <c r="AO42" i="1"/>
  <c r="AC57" i="1"/>
  <c r="AA81" i="1"/>
  <c r="AI47" i="1"/>
  <c r="AD18" i="1"/>
  <c r="Z84" i="1"/>
  <c r="AO15" i="1"/>
  <c r="AO105" i="1"/>
  <c r="AH105" i="1"/>
  <c r="AD134" i="1"/>
  <c r="AC14" i="1"/>
  <c r="AG25" i="1"/>
  <c r="Z74" i="1"/>
  <c r="AO120" i="1"/>
  <c r="AF42" i="1"/>
  <c r="Y42" i="1"/>
  <c r="AK81" i="1"/>
  <c r="AD81" i="1"/>
  <c r="AB108" i="1"/>
  <c r="Y149" i="1"/>
  <c r="AN103" i="1"/>
  <c r="AD58" i="1"/>
  <c r="AA111" i="1"/>
  <c r="AM94" i="1"/>
  <c r="AE59" i="1"/>
  <c r="AN58" i="1"/>
  <c r="AG58" i="1"/>
  <c r="AD111" i="1"/>
  <c r="AD94" i="1"/>
  <c r="AE133" i="1"/>
  <c r="X133" i="1"/>
  <c r="Y90" i="1"/>
  <c r="AM93" i="1"/>
  <c r="AP113" i="1"/>
  <c r="Z126" i="1"/>
  <c r="AB88" i="1"/>
  <c r="AI124" i="1"/>
  <c r="AB96" i="1"/>
  <c r="Y59" i="1"/>
  <c r="W111" i="1"/>
  <c r="AJ94" i="1"/>
  <c r="AK133" i="1"/>
  <c r="AL90" i="1"/>
  <c r="AE90" i="1"/>
  <c r="AG93" i="1"/>
  <c r="Z93" i="1"/>
  <c r="AJ113" i="1"/>
  <c r="Y16" i="1"/>
  <c r="AJ126" i="1"/>
  <c r="AP124" i="1"/>
  <c r="AP73" i="1"/>
  <c r="AJ93" i="1"/>
  <c r="AM113" i="1"/>
  <c r="AP126" i="1"/>
  <c r="AF124" i="1"/>
  <c r="W96" i="1"/>
  <c r="AG132" i="1"/>
  <c r="Z73" i="1"/>
  <c r="AH146" i="1"/>
  <c r="Y146" i="1"/>
  <c r="AC146" i="1"/>
  <c r="AB146" i="1"/>
  <c r="AE146" i="1"/>
  <c r="AO47" i="1"/>
  <c r="Y47" i="1"/>
  <c r="AB47" i="1"/>
  <c r="AE47" i="1"/>
  <c r="AH47" i="1"/>
  <c r="AM18" i="1"/>
  <c r="AP18" i="1"/>
  <c r="Z18" i="1"/>
  <c r="AC18" i="1"/>
  <c r="AF18" i="1"/>
  <c r="AF84" i="1"/>
  <c r="AI84" i="1"/>
  <c r="AL84" i="1"/>
  <c r="AO84" i="1"/>
  <c r="Y84" i="1"/>
  <c r="AA20" i="1"/>
  <c r="W15" i="1"/>
  <c r="AB15" i="1"/>
  <c r="AE15" i="1"/>
  <c r="AH15" i="1"/>
  <c r="AK15" i="1"/>
  <c r="AG125" i="1"/>
  <c r="AK105" i="1"/>
  <c r="AN105" i="1"/>
  <c r="X105" i="1"/>
  <c r="AA105" i="1"/>
  <c r="AD105" i="1"/>
  <c r="AJ134" i="1"/>
  <c r="AM134" i="1"/>
  <c r="AP134" i="1"/>
  <c r="Z134" i="1"/>
  <c r="AC134" i="1"/>
  <c r="AI14" i="1"/>
  <c r="AL14" i="1"/>
  <c r="AO14" i="1"/>
  <c r="Y14" i="1"/>
  <c r="AB14" i="1"/>
  <c r="AP25" i="1"/>
  <c r="Z25" i="1"/>
  <c r="AC25" i="1"/>
  <c r="AB25" i="1"/>
  <c r="AE25" i="1"/>
  <c r="AL74" i="1"/>
  <c r="AO74" i="1"/>
  <c r="Y74" i="1"/>
  <c r="AB74" i="1"/>
  <c r="AE74" i="1"/>
  <c r="W42" i="1"/>
  <c r="AB42" i="1"/>
  <c r="AE42" i="1"/>
  <c r="AH42" i="1"/>
  <c r="AK42" i="1"/>
  <c r="AF57" i="1"/>
  <c r="AA144" i="1"/>
  <c r="AA50" i="1"/>
  <c r="W53" i="1"/>
  <c r="AG81" i="1"/>
  <c r="AJ81" i="1"/>
  <c r="AM81" i="1"/>
  <c r="AP81" i="1"/>
  <c r="Z81" i="1"/>
  <c r="AD128" i="1"/>
  <c r="X149" i="1"/>
  <c r="AF136" i="1"/>
  <c r="AK103" i="1"/>
  <c r="AB103" i="1"/>
  <c r="AI103" i="1"/>
  <c r="AF103" i="1"/>
  <c r="AM103" i="1"/>
  <c r="Z146" i="1"/>
  <c r="AL146" i="1"/>
  <c r="AN146" i="1"/>
  <c r="X146" i="1"/>
  <c r="AK47" i="1"/>
  <c r="AN47" i="1"/>
  <c r="X47" i="1"/>
  <c r="AA47" i="1"/>
  <c r="AD47" i="1"/>
  <c r="AI18" i="1"/>
  <c r="AL18" i="1"/>
  <c r="AO18" i="1"/>
  <c r="Y18" i="1"/>
  <c r="AB18" i="1"/>
  <c r="W84" i="1"/>
  <c r="AB84" i="1"/>
  <c r="AE84" i="1"/>
  <c r="AH84" i="1"/>
  <c r="AK84" i="1"/>
  <c r="AK20" i="1"/>
  <c r="AD20" i="1"/>
  <c r="AN15" i="1"/>
  <c r="X15" i="1"/>
  <c r="AA15" i="1"/>
  <c r="AD15" i="1"/>
  <c r="AG15" i="1"/>
  <c r="W125" i="1"/>
  <c r="AJ125" i="1"/>
  <c r="AG105" i="1"/>
  <c r="AJ105" i="1"/>
  <c r="AM105" i="1"/>
  <c r="AP105" i="1"/>
  <c r="Z105" i="1"/>
  <c r="AF134" i="1"/>
  <c r="AI134" i="1"/>
  <c r="AL134" i="1"/>
  <c r="AO134" i="1"/>
  <c r="Y134" i="1"/>
  <c r="AE14" i="1"/>
  <c r="AH14" i="1"/>
  <c r="AK14" i="1"/>
  <c r="AN14" i="1"/>
  <c r="X14" i="1"/>
  <c r="AL25" i="1"/>
  <c r="AO25" i="1"/>
  <c r="Y25" i="1"/>
  <c r="X25" i="1"/>
  <c r="AA25" i="1"/>
  <c r="AH74" i="1"/>
  <c r="AK74" i="1"/>
  <c r="AN74" i="1"/>
  <c r="X74" i="1"/>
  <c r="AA74" i="1"/>
  <c r="X100" i="1"/>
  <c r="AN42" i="1"/>
  <c r="X42" i="1"/>
  <c r="AA42" i="1"/>
  <c r="AD42" i="1"/>
  <c r="AG42" i="1"/>
  <c r="AD144" i="1"/>
  <c r="AD50" i="1"/>
  <c r="AJ53" i="1"/>
  <c r="W81" i="1"/>
  <c r="AC81" i="1"/>
  <c r="AF81" i="1"/>
  <c r="AI81" i="1"/>
  <c r="AL81" i="1"/>
  <c r="AB149" i="1"/>
  <c r="AP136" i="1"/>
  <c r="AI136" i="1"/>
  <c r="AH103" i="1"/>
  <c r="Y103" i="1"/>
  <c r="AC103" i="1"/>
  <c r="AG47" i="1"/>
  <c r="AJ47" i="1"/>
  <c r="AM47" i="1"/>
  <c r="AP47" i="1"/>
  <c r="AE18" i="1"/>
  <c r="AH18" i="1"/>
  <c r="AK18" i="1"/>
  <c r="AN18" i="1"/>
  <c r="AN84" i="1"/>
  <c r="X84" i="1"/>
  <c r="AA84" i="1"/>
  <c r="AD84" i="1"/>
  <c r="AN20" i="1"/>
  <c r="AJ15" i="1"/>
  <c r="AM15" i="1"/>
  <c r="AP15" i="1"/>
  <c r="Z15" i="1"/>
  <c r="AA125" i="1"/>
  <c r="W105" i="1"/>
  <c r="AC105" i="1"/>
  <c r="AF105" i="1"/>
  <c r="AI105" i="1"/>
  <c r="W134" i="1"/>
  <c r="AB134" i="1"/>
  <c r="AE134" i="1"/>
  <c r="AH134" i="1"/>
  <c r="W14" i="1"/>
  <c r="AA14" i="1"/>
  <c r="AD14" i="1"/>
  <c r="AG14" i="1"/>
  <c r="W25" i="1"/>
  <c r="AH25" i="1"/>
  <c r="AK25" i="1"/>
  <c r="AJ25" i="1"/>
  <c r="W74" i="1"/>
  <c r="AD74" i="1"/>
  <c r="AG74" i="1"/>
  <c r="AJ74" i="1"/>
  <c r="AA100" i="1"/>
  <c r="AJ42" i="1"/>
  <c r="AM42" i="1"/>
  <c r="AP42" i="1"/>
  <c r="Z42" i="1"/>
  <c r="AM57" i="1"/>
  <c r="AN50" i="1"/>
  <c r="AG50" i="1"/>
  <c r="AO81" i="1"/>
  <c r="Y81" i="1"/>
  <c r="AB81" i="1"/>
  <c r="AE81" i="1"/>
  <c r="AB112" i="1"/>
  <c r="AA149" i="1"/>
  <c r="Z136" i="1"/>
  <c r="AE103" i="1"/>
  <c r="AO103" i="1"/>
  <c r="AK12" i="1"/>
  <c r="AH77" i="1"/>
  <c r="X77" i="1"/>
  <c r="AN77" i="1"/>
  <c r="AA77" i="1"/>
  <c r="AM52" i="1"/>
  <c r="X52" i="1"/>
  <c r="AN52" i="1"/>
  <c r="AA52" i="1"/>
  <c r="AH52" i="1"/>
  <c r="AJ117" i="1"/>
  <c r="X117" i="1"/>
  <c r="AE117" i="1"/>
  <c r="AN117" i="1"/>
  <c r="AH117" i="1"/>
  <c r="AF133" i="1"/>
  <c r="AC133" i="1"/>
  <c r="Z133" i="1"/>
  <c r="AP133" i="1"/>
  <c r="AM133" i="1"/>
  <c r="AJ133" i="1"/>
  <c r="AG133" i="1"/>
  <c r="AD133" i="1"/>
  <c r="AA133" i="1"/>
  <c r="W133" i="1"/>
  <c r="AB133" i="1"/>
  <c r="Y133" i="1"/>
  <c r="AO133" i="1"/>
  <c r="AL133" i="1"/>
  <c r="AI133" i="1"/>
  <c r="AL16" i="1"/>
  <c r="AH16" i="1"/>
  <c r="AB16" i="1"/>
  <c r="AO16" i="1"/>
  <c r="AA16" i="1"/>
  <c r="AN16" i="1"/>
  <c r="AD16" i="1"/>
  <c r="X16" i="1"/>
  <c r="AK16" i="1"/>
  <c r="AB155" i="1"/>
  <c r="AD155" i="1"/>
  <c r="AE94" i="1"/>
  <c r="Y94" i="1"/>
  <c r="AI94" i="1"/>
  <c r="AF94" i="1"/>
  <c r="AC94" i="1"/>
  <c r="Z94" i="1"/>
  <c r="AP94" i="1"/>
  <c r="AA94" i="1"/>
  <c r="X94" i="1"/>
  <c r="AN94" i="1"/>
  <c r="AK94" i="1"/>
  <c r="AH94" i="1"/>
  <c r="AB94" i="1"/>
  <c r="AO94" i="1"/>
  <c r="AL94" i="1"/>
  <c r="AO58" i="1"/>
  <c r="AF58" i="1"/>
  <c r="AC58" i="1"/>
  <c r="Z58" i="1"/>
  <c r="AP58" i="1"/>
  <c r="AM58" i="1"/>
  <c r="AJ58" i="1"/>
  <c r="AK58" i="1"/>
  <c r="AH58" i="1"/>
  <c r="AE58" i="1"/>
  <c r="AB58" i="1"/>
  <c r="W58" i="1"/>
  <c r="Y58" i="1"/>
  <c r="AL58" i="1"/>
  <c r="AI58" i="1"/>
  <c r="AM90" i="1"/>
  <c r="AJ90" i="1"/>
  <c r="AG90" i="1"/>
  <c r="AD90" i="1"/>
  <c r="W90" i="1"/>
  <c r="AA90" i="1"/>
  <c r="X90" i="1"/>
  <c r="AN90" i="1"/>
  <c r="AK90" i="1"/>
  <c r="AH90" i="1"/>
  <c r="AI90" i="1"/>
  <c r="AF90" i="1"/>
  <c r="AC90" i="1"/>
  <c r="Z90" i="1"/>
  <c r="AP90" i="1"/>
  <c r="AJ59" i="1"/>
  <c r="AD59" i="1"/>
  <c r="AA59" i="1"/>
  <c r="X59" i="1"/>
  <c r="AN59" i="1"/>
  <c r="AK59" i="1"/>
  <c r="AL59" i="1"/>
  <c r="AI59" i="1"/>
  <c r="AF59" i="1"/>
  <c r="AC59" i="1"/>
  <c r="W59" i="1"/>
  <c r="Z59" i="1"/>
  <c r="AP59" i="1"/>
  <c r="AM59" i="1"/>
  <c r="AG59" i="1"/>
  <c r="AB111" i="1"/>
  <c r="AO111" i="1"/>
  <c r="AI111" i="1"/>
  <c r="AF111" i="1"/>
  <c r="AC111" i="1"/>
  <c r="Z111" i="1"/>
  <c r="AP111" i="1"/>
  <c r="AM111" i="1"/>
  <c r="X111" i="1"/>
  <c r="AN111" i="1"/>
  <c r="AK111" i="1"/>
  <c r="AH111" i="1"/>
  <c r="AE111" i="1"/>
  <c r="Y111" i="1"/>
  <c r="AL111" i="1"/>
  <c r="AK126" i="1"/>
  <c r="AH126" i="1"/>
  <c r="AE126" i="1"/>
  <c r="AB126" i="1"/>
  <c r="W126" i="1"/>
  <c r="Y126" i="1"/>
  <c r="AO126" i="1"/>
  <c r="AL126" i="1"/>
  <c r="AI126" i="1"/>
  <c r="AF126" i="1"/>
  <c r="AG126" i="1"/>
  <c r="AD126" i="1"/>
  <c r="AA126" i="1"/>
  <c r="X126" i="1"/>
  <c r="AN126" i="1"/>
  <c r="AL12" i="1"/>
  <c r="AI12" i="1"/>
  <c r="AF12" i="1"/>
  <c r="AC12" i="1"/>
  <c r="W12" i="1"/>
  <c r="Z12" i="1"/>
  <c r="AP12" i="1"/>
  <c r="AM12" i="1"/>
  <c r="AJ12" i="1"/>
  <c r="AG12" i="1"/>
  <c r="AH12" i="1"/>
  <c r="AE12" i="1"/>
  <c r="AB12" i="1"/>
  <c r="Y12" i="1"/>
  <c r="AO12" i="1"/>
  <c r="AL145" i="1"/>
  <c r="AI145" i="1"/>
  <c r="AN145" i="1"/>
  <c r="AB145" i="1"/>
  <c r="AK145" i="1"/>
  <c r="Z145" i="1"/>
  <c r="AP145" i="1"/>
  <c r="AM145" i="1"/>
  <c r="Y145" i="1"/>
  <c r="AJ145" i="1"/>
  <c r="AH145" i="1"/>
  <c r="AE145" i="1"/>
  <c r="AF145" i="1"/>
  <c r="AO145" i="1"/>
  <c r="AC145" i="1"/>
  <c r="AK140" i="1"/>
  <c r="AH140" i="1"/>
  <c r="AM140" i="1"/>
  <c r="W140" i="1"/>
  <c r="AJ140" i="1"/>
  <c r="Y140" i="1"/>
  <c r="AO140" i="1"/>
  <c r="AL140" i="1"/>
  <c r="X140" i="1"/>
  <c r="AA140" i="1"/>
  <c r="AG140" i="1"/>
  <c r="AD140" i="1"/>
  <c r="AE140" i="1"/>
  <c r="AN140" i="1"/>
  <c r="AB140" i="1"/>
  <c r="AA152" i="1"/>
  <c r="X152" i="1"/>
  <c r="AN152" i="1"/>
  <c r="AG152" i="1"/>
  <c r="AD152" i="1"/>
  <c r="AE152" i="1"/>
  <c r="AB152" i="1"/>
  <c r="W152" i="1"/>
  <c r="AK152" i="1"/>
  <c r="AH152" i="1"/>
  <c r="AM152" i="1"/>
  <c r="AJ152" i="1"/>
  <c r="AC152" i="1"/>
  <c r="Z152" i="1"/>
  <c r="AP152" i="1"/>
  <c r="Z97" i="1"/>
  <c r="AP97" i="1"/>
  <c r="AM97" i="1"/>
  <c r="AJ97" i="1"/>
  <c r="AG97" i="1"/>
  <c r="AD97" i="1"/>
  <c r="AA97" i="1"/>
  <c r="X97" i="1"/>
  <c r="AN97" i="1"/>
  <c r="AK97" i="1"/>
  <c r="AL97" i="1"/>
  <c r="AI97" i="1"/>
  <c r="AF97" i="1"/>
  <c r="AC97" i="1"/>
  <c r="W97" i="1"/>
  <c r="AL89" i="1"/>
  <c r="AI89" i="1"/>
  <c r="AF89" i="1"/>
  <c r="AC89" i="1"/>
  <c r="W89" i="1"/>
  <c r="Z89" i="1"/>
  <c r="AP89" i="1"/>
  <c r="AM89" i="1"/>
  <c r="AJ89" i="1"/>
  <c r="AG89" i="1"/>
  <c r="AH89" i="1"/>
  <c r="AE89" i="1"/>
  <c r="AB89" i="1"/>
  <c r="Y89" i="1"/>
  <c r="AO89" i="1"/>
  <c r="AF41" i="1"/>
  <c r="AD41" i="1"/>
  <c r="AA41" i="1"/>
  <c r="AG41" i="1"/>
  <c r="W41" i="1"/>
  <c r="AL152" i="1"/>
  <c r="AI152" i="1"/>
  <c r="AJ132" i="1"/>
  <c r="AP104" i="1"/>
  <c r="AC155" i="1"/>
  <c r="AM51" i="1"/>
  <c r="AJ51" i="1"/>
  <c r="AA53" i="1"/>
  <c r="AE112" i="1"/>
  <c r="AG128" i="1"/>
  <c r="AE108" i="1"/>
  <c r="AG77" i="1"/>
  <c r="AJ77" i="1"/>
  <c r="AM77" i="1"/>
  <c r="AP77" i="1"/>
  <c r="Z77" i="1"/>
  <c r="AP110" i="1"/>
  <c r="AA110" i="1"/>
  <c r="AG155" i="1"/>
  <c r="AG16" i="1"/>
  <c r="AJ16" i="1"/>
  <c r="AM16" i="1"/>
  <c r="AP16" i="1"/>
  <c r="Z16" i="1"/>
  <c r="AD100" i="1"/>
  <c r="AP57" i="1"/>
  <c r="AF144" i="1"/>
  <c r="AG144" i="1"/>
  <c r="AH88" i="1"/>
  <c r="AD53" i="1"/>
  <c r="Z124" i="1"/>
  <c r="AH112" i="1"/>
  <c r="AE96" i="1"/>
  <c r="W132" i="1"/>
  <c r="AM132" i="1"/>
  <c r="AJ128" i="1"/>
  <c r="AJ73" i="1"/>
  <c r="AH108" i="1"/>
  <c r="AA46" i="1"/>
  <c r="W77" i="1"/>
  <c r="AC77" i="1"/>
  <c r="AF77" i="1"/>
  <c r="AI77" i="1"/>
  <c r="AL77" i="1"/>
  <c r="W49" i="1"/>
  <c r="AJ49" i="1"/>
  <c r="AO65" i="1"/>
  <c r="Y65" i="1"/>
  <c r="AB65" i="1"/>
  <c r="AE65" i="1"/>
  <c r="AH65" i="1"/>
  <c r="AF51" i="1"/>
  <c r="AN43" i="1"/>
  <c r="Z43" i="1"/>
  <c r="W16" i="1"/>
  <c r="AC16" i="1"/>
  <c r="AF16" i="1"/>
  <c r="AI16" i="1"/>
  <c r="AN100" i="1"/>
  <c r="AG100" i="1"/>
  <c r="Z57" i="1"/>
  <c r="W144" i="1"/>
  <c r="W88" i="1"/>
  <c r="AK88" i="1"/>
  <c r="AG53" i="1"/>
  <c r="AC124" i="1"/>
  <c r="W112" i="1"/>
  <c r="AK112" i="1"/>
  <c r="AH96" i="1"/>
  <c r="AD132" i="1"/>
  <c r="W128" i="1"/>
  <c r="AM128" i="1"/>
  <c r="AM73" i="1"/>
  <c r="W108" i="1"/>
  <c r="AK108" i="1"/>
  <c r="AD46" i="1"/>
  <c r="AO77" i="1"/>
  <c r="Y77" i="1"/>
  <c r="AB77" i="1"/>
  <c r="AE77" i="1"/>
  <c r="AA49" i="1"/>
  <c r="AK65" i="1"/>
  <c r="AN65" i="1"/>
  <c r="X65" i="1"/>
  <c r="AA65" i="1"/>
  <c r="AC51" i="1"/>
  <c r="AK43" i="1"/>
  <c r="AD43" i="1"/>
  <c r="AP43" i="1"/>
  <c r="AM80" i="1"/>
  <c r="Z51" i="1"/>
  <c r="AG51" i="1"/>
  <c r="Y43" i="1"/>
  <c r="AP51" i="1"/>
  <c r="AK51" i="1"/>
  <c r="AD51" i="1"/>
  <c r="AN51" i="1"/>
  <c r="AA51" i="1"/>
  <c r="AA43" i="1"/>
  <c r="AO43" i="1"/>
  <c r="AF43" i="1"/>
  <c r="AA80" i="1"/>
  <c r="AA155" i="1"/>
  <c r="AG80" i="1"/>
  <c r="AN80" i="1"/>
  <c r="Z155" i="1"/>
  <c r="AL155" i="1"/>
  <c r="AO155" i="1"/>
  <c r="AI110" i="1"/>
  <c r="AB110" i="1"/>
  <c r="AB148" i="1"/>
  <c r="AN148" i="1"/>
  <c r="AE148" i="1"/>
  <c r="AD148" i="1"/>
  <c r="W92" i="1"/>
  <c r="AB92" i="1"/>
  <c r="AE92" i="1"/>
  <c r="AH92" i="1"/>
  <c r="W85" i="1"/>
  <c r="AC85" i="1"/>
  <c r="AF85" i="1"/>
  <c r="AI85" i="1"/>
  <c r="AL85" i="1"/>
  <c r="AN76" i="1"/>
  <c r="X76" i="1"/>
  <c r="AA76" i="1"/>
  <c r="AD76" i="1"/>
  <c r="AG76" i="1"/>
  <c r="AG141" i="1"/>
  <c r="AF141" i="1"/>
  <c r="AJ141" i="1"/>
  <c r="AE141" i="1"/>
  <c r="AH141" i="1"/>
  <c r="W101" i="1"/>
  <c r="AC101" i="1"/>
  <c r="AF101" i="1"/>
  <c r="AI101" i="1"/>
  <c r="AL101" i="1"/>
  <c r="AN61" i="1"/>
  <c r="AG61" i="1"/>
  <c r="AD61" i="1"/>
  <c r="AM61" i="1"/>
  <c r="AF61" i="1"/>
  <c r="AP156" i="1"/>
  <c r="Z156" i="1"/>
  <c r="AC156" i="1"/>
  <c r="AJ156" i="1"/>
  <c r="AM156" i="1"/>
  <c r="AF104" i="1"/>
  <c r="AI104" i="1"/>
  <c r="AL104" i="1"/>
  <c r="AO104" i="1"/>
  <c r="Y104" i="1"/>
  <c r="AJ46" i="1"/>
  <c r="AM46" i="1"/>
  <c r="AP46" i="1"/>
  <c r="Z46" i="1"/>
  <c r="AC46" i="1"/>
  <c r="AM49" i="1"/>
  <c r="AP49" i="1"/>
  <c r="Z49" i="1"/>
  <c r="AC49" i="1"/>
  <c r="AF49" i="1"/>
  <c r="AP155" i="1"/>
  <c r="AF110" i="1"/>
  <c r="AN110" i="1"/>
  <c r="W155" i="1"/>
  <c r="AM110" i="1"/>
  <c r="W110" i="1"/>
  <c r="X155" i="1"/>
  <c r="X110" i="1"/>
  <c r="Y110" i="1"/>
  <c r="Y155" i="1"/>
  <c r="AE110" i="1"/>
  <c r="AL51" i="1"/>
  <c r="AO51" i="1"/>
  <c r="AH51" i="1"/>
  <c r="AL43" i="1"/>
  <c r="AG43" i="1"/>
  <c r="AJ76" i="1"/>
  <c r="AM76" i="1"/>
  <c r="AP76" i="1"/>
  <c r="Z76" i="1"/>
  <c r="AC76" i="1"/>
  <c r="Y141" i="1"/>
  <c r="X141" i="1"/>
  <c r="AB141" i="1"/>
  <c r="AA141" i="1"/>
  <c r="AD141" i="1"/>
  <c r="AO101" i="1"/>
  <c r="Y101" i="1"/>
  <c r="AB101" i="1"/>
  <c r="AE101" i="1"/>
  <c r="AH101" i="1"/>
  <c r="AH61" i="1"/>
  <c r="Y61" i="1"/>
  <c r="AO61" i="1"/>
  <c r="AI61" i="1"/>
  <c r="AB61" i="1"/>
  <c r="AL156" i="1"/>
  <c r="AO156" i="1"/>
  <c r="Y156" i="1"/>
  <c r="AF156" i="1"/>
  <c r="AI156" i="1"/>
  <c r="W104" i="1"/>
  <c r="AB104" i="1"/>
  <c r="AE104" i="1"/>
  <c r="AH104" i="1"/>
  <c r="AK104" i="1"/>
  <c r="AF46" i="1"/>
  <c r="AI46" i="1"/>
  <c r="AL46" i="1"/>
  <c r="AO46" i="1"/>
  <c r="Y46" i="1"/>
  <c r="AI49" i="1"/>
  <c r="AL49" i="1"/>
  <c r="AO49" i="1"/>
  <c r="Y49" i="1"/>
  <c r="AB49" i="1"/>
  <c r="AI155" i="1"/>
  <c r="AC110" i="1"/>
  <c r="AM155" i="1"/>
  <c r="AJ110" i="1"/>
  <c r="AN155" i="1"/>
  <c r="AK110" i="1"/>
  <c r="AE155" i="1"/>
  <c r="AE51" i="1"/>
  <c r="AB51" i="1"/>
  <c r="AE43" i="1"/>
  <c r="AL110" i="1"/>
  <c r="AK85" i="1"/>
  <c r="AN85" i="1"/>
  <c r="X85" i="1"/>
  <c r="AA85" i="1"/>
  <c r="AF76" i="1"/>
  <c r="AI76" i="1"/>
  <c r="AL76" i="1"/>
  <c r="AO76" i="1"/>
  <c r="W141" i="1"/>
  <c r="AK141" i="1"/>
  <c r="AM141" i="1"/>
  <c r="AP141" i="1"/>
  <c r="AK101" i="1"/>
  <c r="AN101" i="1"/>
  <c r="X101" i="1"/>
  <c r="AA101" i="1"/>
  <c r="Z61" i="1"/>
  <c r="AP61" i="1"/>
  <c r="AJ61" i="1"/>
  <c r="AE61" i="1"/>
  <c r="AH156" i="1"/>
  <c r="AK156" i="1"/>
  <c r="W156" i="1"/>
  <c r="AB156" i="1"/>
  <c r="AN104" i="1"/>
  <c r="X104" i="1"/>
  <c r="AA104" i="1"/>
  <c r="AD104" i="1"/>
  <c r="W46" i="1"/>
  <c r="AB46" i="1"/>
  <c r="AE46" i="1"/>
  <c r="AH46" i="1"/>
  <c r="AE49" i="1"/>
  <c r="AH49" i="1"/>
  <c r="AK49" i="1"/>
  <c r="AN49" i="1"/>
  <c r="AF155" i="1"/>
  <c r="Z110" i="1"/>
  <c r="AJ155" i="1"/>
  <c r="AG110" i="1"/>
  <c r="AH155" i="1"/>
  <c r="AK155" i="1"/>
  <c r="AH110" i="1"/>
  <c r="AH43" i="1"/>
  <c r="AO110" i="1"/>
  <c r="Y51" i="1"/>
  <c r="X103" i="1"/>
  <c r="AJ103" i="1"/>
  <c r="W103" i="1"/>
  <c r="AG103" i="1"/>
  <c r="AD103" i="1"/>
  <c r="AA103" i="1"/>
  <c r="Z80" i="1"/>
  <c r="W129" i="1"/>
  <c r="AA129" i="1"/>
  <c r="AD129" i="1"/>
  <c r="AG129" i="1"/>
  <c r="AJ129" i="1"/>
  <c r="AM117" i="1"/>
  <c r="AP117" i="1"/>
  <c r="Z117" i="1"/>
  <c r="AC117" i="1"/>
  <c r="AF117" i="1"/>
  <c r="AP52" i="1"/>
  <c r="Z52" i="1"/>
  <c r="AC52" i="1"/>
  <c r="AF52" i="1"/>
  <c r="AI52" i="1"/>
  <c r="AO93" i="1"/>
  <c r="Y93" i="1"/>
  <c r="AB93" i="1"/>
  <c r="AE93" i="1"/>
  <c r="AH93" i="1"/>
  <c r="AO113" i="1"/>
  <c r="Y113" i="1"/>
  <c r="AB113" i="1"/>
  <c r="AE113" i="1"/>
  <c r="AH113" i="1"/>
  <c r="W120" i="1"/>
  <c r="AD120" i="1"/>
  <c r="AG120" i="1"/>
  <c r="AJ120" i="1"/>
  <c r="AM120" i="1"/>
  <c r="AJ88" i="1"/>
  <c r="AM88" i="1"/>
  <c r="AP88" i="1"/>
  <c r="Z88" i="1"/>
  <c r="AC88" i="1"/>
  <c r="AH124" i="1"/>
  <c r="AK124" i="1"/>
  <c r="AN124" i="1"/>
  <c r="X124" i="1"/>
  <c r="AA124" i="1"/>
  <c r="AJ96" i="1"/>
  <c r="AM96" i="1"/>
  <c r="AP96" i="1"/>
  <c r="Z96" i="1"/>
  <c r="AC96" i="1"/>
  <c r="AI41" i="1"/>
  <c r="AL41" i="1"/>
  <c r="AO41" i="1"/>
  <c r="Y41" i="1"/>
  <c r="AB41" i="1"/>
  <c r="AL132" i="1"/>
  <c r="AO132" i="1"/>
  <c r="Y132" i="1"/>
  <c r="AB132" i="1"/>
  <c r="AE132" i="1"/>
  <c r="AO73" i="1"/>
  <c r="Y73" i="1"/>
  <c r="AB73" i="1"/>
  <c r="AE73" i="1"/>
  <c r="AH73" i="1"/>
  <c r="AO149" i="1"/>
  <c r="AN149" i="1"/>
  <c r="AC149" i="1"/>
  <c r="AI149" i="1"/>
  <c r="AL149" i="1"/>
  <c r="AH136" i="1"/>
  <c r="AK136" i="1"/>
  <c r="AN136" i="1"/>
  <c r="X136" i="1"/>
  <c r="AA136" i="1"/>
  <c r="AM129" i="1"/>
  <c r="AP129" i="1"/>
  <c r="Z129" i="1"/>
  <c r="AC129" i="1"/>
  <c r="AF129" i="1"/>
  <c r="AI117" i="1"/>
  <c r="AL117" i="1"/>
  <c r="AO117" i="1"/>
  <c r="Y117" i="1"/>
  <c r="AB117" i="1"/>
  <c r="AL52" i="1"/>
  <c r="AO52" i="1"/>
  <c r="Y52" i="1"/>
  <c r="AB52" i="1"/>
  <c r="AE52" i="1"/>
  <c r="AK93" i="1"/>
  <c r="AN93" i="1"/>
  <c r="X93" i="1"/>
  <c r="AA93" i="1"/>
  <c r="AD93" i="1"/>
  <c r="AK113" i="1"/>
  <c r="AN113" i="1"/>
  <c r="X113" i="1"/>
  <c r="AA113" i="1"/>
  <c r="AD113" i="1"/>
  <c r="AP120" i="1"/>
  <c r="Z120" i="1"/>
  <c r="AC120" i="1"/>
  <c r="AF120" i="1"/>
  <c r="AI120" i="1"/>
  <c r="AF88" i="1"/>
  <c r="AI88" i="1"/>
  <c r="AL88" i="1"/>
  <c r="AO88" i="1"/>
  <c r="Y88" i="1"/>
  <c r="W124" i="1"/>
  <c r="AD124" i="1"/>
  <c r="AG124" i="1"/>
  <c r="AJ124" i="1"/>
  <c r="AM124" i="1"/>
  <c r="AF96" i="1"/>
  <c r="AI96" i="1"/>
  <c r="AL96" i="1"/>
  <c r="AO96" i="1"/>
  <c r="Y96" i="1"/>
  <c r="AE41" i="1"/>
  <c r="AH41" i="1"/>
  <c r="AK41" i="1"/>
  <c r="AN41" i="1"/>
  <c r="X41" i="1"/>
  <c r="AH132" i="1"/>
  <c r="AK132" i="1"/>
  <c r="AN132" i="1"/>
  <c r="X132" i="1"/>
  <c r="AA132" i="1"/>
  <c r="AK73" i="1"/>
  <c r="AN73" i="1"/>
  <c r="X73" i="1"/>
  <c r="AA73" i="1"/>
  <c r="AD73" i="1"/>
  <c r="AG149" i="1"/>
  <c r="AF149" i="1"/>
  <c r="AJ149" i="1"/>
  <c r="AE149" i="1"/>
  <c r="AH149" i="1"/>
  <c r="W136" i="1"/>
  <c r="AD136" i="1"/>
  <c r="AG136" i="1"/>
  <c r="AJ136" i="1"/>
  <c r="AM136" i="1"/>
  <c r="AE129" i="1"/>
  <c r="AH129" i="1"/>
  <c r="AK129" i="1"/>
  <c r="AN129" i="1"/>
  <c r="W117" i="1"/>
  <c r="AA117" i="1"/>
  <c r="AD117" i="1"/>
  <c r="AG117" i="1"/>
  <c r="W52" i="1"/>
  <c r="AD52" i="1"/>
  <c r="AG52" i="1"/>
  <c r="AJ52" i="1"/>
  <c r="W93" i="1"/>
  <c r="AC93" i="1"/>
  <c r="AF93" i="1"/>
  <c r="AI93" i="1"/>
  <c r="W113" i="1"/>
  <c r="AC113" i="1"/>
  <c r="AF113" i="1"/>
  <c r="AI113" i="1"/>
  <c r="AH120" i="1"/>
  <c r="AK120" i="1"/>
  <c r="AN120" i="1"/>
  <c r="X120" i="1"/>
  <c r="AN88" i="1"/>
  <c r="X88" i="1"/>
  <c r="AA88" i="1"/>
  <c r="AD88" i="1"/>
  <c r="AL124" i="1"/>
  <c r="AO124" i="1"/>
  <c r="Y124" i="1"/>
  <c r="AB124" i="1"/>
  <c r="AN96" i="1"/>
  <c r="X96" i="1"/>
  <c r="AA96" i="1"/>
  <c r="AD96" i="1"/>
  <c r="AM41" i="1"/>
  <c r="AP41" i="1"/>
  <c r="Z41" i="1"/>
  <c r="AC41" i="1"/>
  <c r="AP132" i="1"/>
  <c r="Z132" i="1"/>
  <c r="AC132" i="1"/>
  <c r="AF132" i="1"/>
  <c r="W73" i="1"/>
  <c r="AC73" i="1"/>
  <c r="AF73" i="1"/>
  <c r="AI73" i="1"/>
  <c r="W149" i="1"/>
  <c r="AK149" i="1"/>
  <c r="AM149" i="1"/>
  <c r="AP149" i="1"/>
  <c r="AL136" i="1"/>
  <c r="AO136" i="1"/>
  <c r="Y136" i="1"/>
  <c r="AB136" i="1"/>
  <c r="W21" i="1"/>
  <c r="AD21" i="1"/>
  <c r="AM21" i="1"/>
  <c r="AG21" i="1"/>
  <c r="AJ21" i="1"/>
  <c r="AG20" i="1"/>
  <c r="AJ20" i="1"/>
  <c r="AM20" i="1"/>
  <c r="AP20" i="1"/>
  <c r="Z20" i="1"/>
  <c r="AM125" i="1"/>
  <c r="AP125" i="1"/>
  <c r="Z125" i="1"/>
  <c r="AC125" i="1"/>
  <c r="AF125" i="1"/>
  <c r="AJ100" i="1"/>
  <c r="AM100" i="1"/>
  <c r="AP100" i="1"/>
  <c r="Z100" i="1"/>
  <c r="AC100" i="1"/>
  <c r="AI57" i="1"/>
  <c r="AL57" i="1"/>
  <c r="AO57" i="1"/>
  <c r="Y57" i="1"/>
  <c r="AB57" i="1"/>
  <c r="X144" i="1"/>
  <c r="AJ144" i="1"/>
  <c r="AP144" i="1"/>
  <c r="Z144" i="1"/>
  <c r="AC144" i="1"/>
  <c r="AJ50" i="1"/>
  <c r="AM50" i="1"/>
  <c r="AP50" i="1"/>
  <c r="Z50" i="1"/>
  <c r="AC50" i="1"/>
  <c r="AM53" i="1"/>
  <c r="AP53" i="1"/>
  <c r="Z53" i="1"/>
  <c r="AC53" i="1"/>
  <c r="AF53" i="1"/>
  <c r="AN112" i="1"/>
  <c r="X112" i="1"/>
  <c r="AA112" i="1"/>
  <c r="AD112" i="1"/>
  <c r="AG112" i="1"/>
  <c r="AP128" i="1"/>
  <c r="Z128" i="1"/>
  <c r="AC128" i="1"/>
  <c r="AF128" i="1"/>
  <c r="AI128" i="1"/>
  <c r="AN108" i="1"/>
  <c r="X108" i="1"/>
  <c r="AA108" i="1"/>
  <c r="AD108" i="1"/>
  <c r="AG108" i="1"/>
  <c r="AM29" i="1"/>
  <c r="AP29" i="1"/>
  <c r="Z29" i="1"/>
  <c r="AC29" i="1"/>
  <c r="AF29" i="1"/>
  <c r="AP21" i="1"/>
  <c r="Z21" i="1"/>
  <c r="AC21" i="1"/>
  <c r="AF21" i="1"/>
  <c r="AI21" i="1"/>
  <c r="W20" i="1"/>
  <c r="AC20" i="1"/>
  <c r="AF20" i="1"/>
  <c r="AI20" i="1"/>
  <c r="AL20" i="1"/>
  <c r="AI125" i="1"/>
  <c r="AL125" i="1"/>
  <c r="AO125" i="1"/>
  <c r="Y125" i="1"/>
  <c r="AB125" i="1"/>
  <c r="AF100" i="1"/>
  <c r="AI100" i="1"/>
  <c r="AL100" i="1"/>
  <c r="AO100" i="1"/>
  <c r="Y100" i="1"/>
  <c r="AE57" i="1"/>
  <c r="AH57" i="1"/>
  <c r="AK57" i="1"/>
  <c r="AN57" i="1"/>
  <c r="X57" i="1"/>
  <c r="AM144" i="1"/>
  <c r="AB144" i="1"/>
  <c r="AL144" i="1"/>
  <c r="AO144" i="1"/>
  <c r="Y144" i="1"/>
  <c r="AF50" i="1"/>
  <c r="AI50" i="1"/>
  <c r="AL50" i="1"/>
  <c r="AO50" i="1"/>
  <c r="Y50" i="1"/>
  <c r="AI53" i="1"/>
  <c r="AL53" i="1"/>
  <c r="AO53" i="1"/>
  <c r="Y53" i="1"/>
  <c r="AB53" i="1"/>
  <c r="AJ112" i="1"/>
  <c r="AM112" i="1"/>
  <c r="AP112" i="1"/>
  <c r="Z112" i="1"/>
  <c r="AC112" i="1"/>
  <c r="AL128" i="1"/>
  <c r="AO128" i="1"/>
  <c r="Y128" i="1"/>
  <c r="AB128" i="1"/>
  <c r="AE128" i="1"/>
  <c r="AJ108" i="1"/>
  <c r="AM108" i="1"/>
  <c r="AP108" i="1"/>
  <c r="Z108" i="1"/>
  <c r="AC108" i="1"/>
  <c r="AI29" i="1"/>
  <c r="AL29" i="1"/>
  <c r="AO29" i="1"/>
  <c r="Y29" i="1"/>
  <c r="AB29" i="1"/>
  <c r="AL21" i="1"/>
  <c r="AO21" i="1"/>
  <c r="Y21" i="1"/>
  <c r="AB21" i="1"/>
  <c r="AE21" i="1"/>
  <c r="AO20" i="1"/>
  <c r="Y20" i="1"/>
  <c r="AB20" i="1"/>
  <c r="AE20" i="1"/>
  <c r="AE125" i="1"/>
  <c r="AH125" i="1"/>
  <c r="AK125" i="1"/>
  <c r="AN125" i="1"/>
  <c r="W100" i="1"/>
  <c r="AB100" i="1"/>
  <c r="AE100" i="1"/>
  <c r="AH100" i="1"/>
  <c r="W57" i="1"/>
  <c r="AA57" i="1"/>
  <c r="AD57" i="1"/>
  <c r="AG57" i="1"/>
  <c r="AN144" i="1"/>
  <c r="AE144" i="1"/>
  <c r="AI144" i="1"/>
  <c r="AH144" i="1"/>
  <c r="W50" i="1"/>
  <c r="AB50" i="1"/>
  <c r="AE50" i="1"/>
  <c r="AH50" i="1"/>
  <c r="AE53" i="1"/>
  <c r="AH53" i="1"/>
  <c r="AK53" i="1"/>
  <c r="AN53" i="1"/>
  <c r="AF112" i="1"/>
  <c r="AI112" i="1"/>
  <c r="AL112" i="1"/>
  <c r="AO112" i="1"/>
  <c r="AH128" i="1"/>
  <c r="AK128" i="1"/>
  <c r="AN128" i="1"/>
  <c r="X128" i="1"/>
  <c r="AF108" i="1"/>
  <c r="AI108" i="1"/>
  <c r="AL108" i="1"/>
  <c r="AO108" i="1"/>
  <c r="AE29" i="1"/>
  <c r="AH29" i="1"/>
  <c r="AK29" i="1"/>
  <c r="AN29" i="1"/>
  <c r="AH21" i="1"/>
  <c r="AK21" i="1"/>
  <c r="AN21" i="1"/>
  <c r="X21" i="1"/>
  <c r="AJ80" i="1"/>
  <c r="AP80" i="1"/>
  <c r="AC80" i="1"/>
  <c r="X80" i="1"/>
  <c r="AD80" i="1"/>
  <c r="AF80" i="1"/>
  <c r="AI80" i="1"/>
  <c r="AL80" i="1"/>
  <c r="AO80" i="1"/>
  <c r="Y80" i="1"/>
  <c r="W80" i="1"/>
  <c r="AB80" i="1"/>
  <c r="AE80" i="1"/>
  <c r="AH80" i="1"/>
  <c r="AA44" i="1"/>
  <c r="AE44" i="1"/>
  <c r="Y44" i="1"/>
  <c r="AC44" i="1"/>
  <c r="AG44" i="1"/>
  <c r="AK44" i="1"/>
  <c r="Z44" i="1"/>
  <c r="AH44" i="1"/>
  <c r="AM44" i="1"/>
  <c r="AB44" i="1"/>
  <c r="AI44" i="1"/>
  <c r="AN44" i="1"/>
  <c r="AD44" i="1"/>
  <c r="AJ44" i="1"/>
  <c r="AO44" i="1"/>
  <c r="X44" i="1"/>
  <c r="AF44" i="1"/>
  <c r="AL44" i="1"/>
  <c r="AP44" i="1"/>
  <c r="W44" i="1"/>
  <c r="AA28" i="1"/>
  <c r="AE28" i="1"/>
  <c r="AI28" i="1"/>
  <c r="AM28" i="1"/>
  <c r="X28" i="1"/>
  <c r="AB28" i="1"/>
  <c r="AF28" i="1"/>
  <c r="AJ28" i="1"/>
  <c r="AN28" i="1"/>
  <c r="Y28" i="1"/>
  <c r="AC28" i="1"/>
  <c r="AG28" i="1"/>
  <c r="AK28" i="1"/>
  <c r="AO28" i="1"/>
  <c r="Z28" i="1"/>
  <c r="AD28" i="1"/>
  <c r="AH28" i="1"/>
  <c r="AL28" i="1"/>
  <c r="AP28" i="1"/>
  <c r="W28" i="1"/>
  <c r="AA48" i="1"/>
  <c r="AE48" i="1"/>
  <c r="AI48" i="1"/>
  <c r="AM48" i="1"/>
  <c r="X48" i="1"/>
  <c r="AB48" i="1"/>
  <c r="AF48" i="1"/>
  <c r="AJ48" i="1"/>
  <c r="AN48" i="1"/>
  <c r="Y48" i="1"/>
  <c r="AC48" i="1"/>
  <c r="AG48" i="1"/>
  <c r="AK48" i="1"/>
  <c r="AO48" i="1"/>
  <c r="Z48" i="1"/>
  <c r="AD48" i="1"/>
  <c r="AH48" i="1"/>
  <c r="AL48" i="1"/>
  <c r="AP48" i="1"/>
  <c r="W48" i="1"/>
  <c r="Z24" i="1"/>
  <c r="AD24" i="1"/>
  <c r="AH24" i="1"/>
  <c r="AL24" i="1"/>
  <c r="AP24" i="1"/>
  <c r="AA24" i="1"/>
  <c r="AE24" i="1"/>
  <c r="AI24" i="1"/>
  <c r="AM24" i="1"/>
  <c r="X24" i="1"/>
  <c r="AB24" i="1"/>
  <c r="AF24" i="1"/>
  <c r="AJ24" i="1"/>
  <c r="AN24" i="1"/>
  <c r="Y24" i="1"/>
  <c r="AC24" i="1"/>
  <c r="AG24" i="1"/>
  <c r="AK24" i="1"/>
  <c r="AO24" i="1"/>
  <c r="W24" i="1"/>
  <c r="AA40" i="1"/>
  <c r="AE40" i="1"/>
  <c r="AI40" i="1"/>
  <c r="AM40" i="1"/>
  <c r="X40" i="1"/>
  <c r="AB40" i="1"/>
  <c r="AF40" i="1"/>
  <c r="AJ40" i="1"/>
  <c r="AN40" i="1"/>
  <c r="Y40" i="1"/>
  <c r="AC40" i="1"/>
  <c r="AG40" i="1"/>
  <c r="AK40" i="1"/>
  <c r="AO40" i="1"/>
  <c r="Z40" i="1"/>
  <c r="AD40" i="1"/>
  <c r="AH40" i="1"/>
  <c r="AL40" i="1"/>
  <c r="AP40" i="1"/>
  <c r="W40" i="1"/>
  <c r="AA36" i="1"/>
  <c r="AE36" i="1"/>
  <c r="AI36" i="1"/>
  <c r="AM36" i="1"/>
  <c r="X36" i="1"/>
  <c r="AB36" i="1"/>
  <c r="AF36" i="1"/>
  <c r="AJ36" i="1"/>
  <c r="AN36" i="1"/>
  <c r="Y36" i="1"/>
  <c r="AC36" i="1"/>
  <c r="AG36" i="1"/>
  <c r="AK36" i="1"/>
  <c r="AO36" i="1"/>
  <c r="Z36" i="1"/>
  <c r="AD36" i="1"/>
  <c r="AH36" i="1"/>
  <c r="AL36" i="1"/>
  <c r="AP36" i="1"/>
  <c r="W36" i="1"/>
  <c r="Y64" i="1"/>
  <c r="AC64" i="1"/>
  <c r="AG64" i="1"/>
  <c r="AK64" i="1"/>
  <c r="AO64" i="1"/>
  <c r="Z64" i="1"/>
  <c r="AD64" i="1"/>
  <c r="AH64" i="1"/>
  <c r="AL64" i="1"/>
  <c r="AP64" i="1"/>
  <c r="AA64" i="1"/>
  <c r="AE64" i="1"/>
  <c r="AI64" i="1"/>
  <c r="AM64" i="1"/>
  <c r="X64" i="1"/>
  <c r="AB64" i="1"/>
  <c r="AF64" i="1"/>
  <c r="AJ64" i="1"/>
  <c r="AN64" i="1"/>
  <c r="W64" i="1"/>
  <c r="AA56" i="1"/>
  <c r="AE56" i="1"/>
  <c r="AI56" i="1"/>
  <c r="AM56" i="1"/>
  <c r="X56" i="1"/>
  <c r="AB56" i="1"/>
  <c r="AF56" i="1"/>
  <c r="AJ56" i="1"/>
  <c r="AN56" i="1"/>
  <c r="Y56" i="1"/>
  <c r="AC56" i="1"/>
  <c r="AG56" i="1"/>
  <c r="AK56" i="1"/>
  <c r="AO56" i="1"/>
  <c r="Z56" i="1"/>
  <c r="AD56" i="1"/>
  <c r="AH56" i="1"/>
  <c r="AL56" i="1"/>
  <c r="AP56" i="1"/>
  <c r="W56" i="1"/>
  <c r="Y68" i="1"/>
  <c r="AC68" i="1"/>
  <c r="AG68" i="1"/>
  <c r="AK68" i="1"/>
  <c r="AO68" i="1"/>
  <c r="Z68" i="1"/>
  <c r="AD68" i="1"/>
  <c r="AH68" i="1"/>
  <c r="AL68" i="1"/>
  <c r="AP68" i="1"/>
  <c r="AA68" i="1"/>
  <c r="AE68" i="1"/>
  <c r="AI68" i="1"/>
  <c r="AM68" i="1"/>
  <c r="X68" i="1"/>
  <c r="AB68" i="1"/>
  <c r="AF68" i="1"/>
  <c r="AJ68" i="1"/>
  <c r="AN68" i="1"/>
  <c r="W68" i="1"/>
  <c r="S7" i="1"/>
  <c r="AA32" i="1"/>
  <c r="AE32" i="1"/>
  <c r="AI32" i="1"/>
  <c r="AM32" i="1"/>
  <c r="X32" i="1"/>
  <c r="AB32" i="1"/>
  <c r="AF32" i="1"/>
  <c r="AJ32" i="1"/>
  <c r="AN32" i="1"/>
  <c r="Y32" i="1"/>
  <c r="AC32" i="1"/>
  <c r="AG32" i="1"/>
  <c r="AK32" i="1"/>
  <c r="AO32" i="1"/>
  <c r="Z32" i="1"/>
  <c r="AD32" i="1"/>
  <c r="AH32" i="1"/>
  <c r="AL32" i="1"/>
  <c r="AP32" i="1"/>
  <c r="W32" i="1"/>
  <c r="Y72" i="1"/>
  <c r="AC72" i="1"/>
  <c r="AG72" i="1"/>
  <c r="AK72" i="1"/>
  <c r="AO72" i="1"/>
  <c r="Z72" i="1"/>
  <c r="AD72" i="1"/>
  <c r="AH72" i="1"/>
  <c r="AL72" i="1"/>
  <c r="AP72" i="1"/>
  <c r="AA72" i="1"/>
  <c r="AE72" i="1"/>
  <c r="AI72" i="1"/>
  <c r="AM72" i="1"/>
  <c r="X72" i="1"/>
  <c r="AB72" i="1"/>
  <c r="AF72" i="1"/>
  <c r="AJ72" i="1"/>
  <c r="AN72" i="1"/>
  <c r="W72" i="1"/>
  <c r="AA60" i="1"/>
  <c r="AE60" i="1"/>
  <c r="AI60" i="1"/>
  <c r="AM60" i="1"/>
  <c r="X60" i="1"/>
  <c r="AB60" i="1"/>
  <c r="AF60" i="1"/>
  <c r="Y60" i="1"/>
  <c r="AC60" i="1"/>
  <c r="AG60" i="1"/>
  <c r="AK60" i="1"/>
  <c r="AO60" i="1"/>
  <c r="Z60" i="1"/>
  <c r="AD60" i="1"/>
  <c r="AH60" i="1"/>
  <c r="AL60" i="1"/>
  <c r="AP60" i="1"/>
  <c r="AJ60" i="1"/>
  <c r="AN60" i="1"/>
  <c r="W60" i="1"/>
  <c r="Y11" i="1"/>
  <c r="AC11" i="1"/>
  <c r="AG11" i="1"/>
  <c r="AK11" i="1"/>
  <c r="AO11" i="1"/>
  <c r="Z11" i="1"/>
  <c r="AD11" i="1"/>
  <c r="AH11" i="1"/>
  <c r="AL11" i="1"/>
  <c r="AP11" i="1"/>
  <c r="AA11" i="1"/>
  <c r="AE11" i="1"/>
  <c r="AI11" i="1"/>
  <c r="AM11" i="1"/>
  <c r="X11" i="1"/>
  <c r="AB11" i="1"/>
  <c r="AF11" i="1"/>
  <c r="AJ11" i="1"/>
  <c r="AN11" i="1"/>
  <c r="W11" i="1"/>
  <c r="AK7" i="1" l="1"/>
  <c r="AJ7" i="1"/>
  <c r="AM7" i="1"/>
  <c r="AP7" i="1"/>
  <c r="Z7" i="1"/>
  <c r="W7" i="1"/>
  <c r="AN7" i="1"/>
  <c r="X7" i="1"/>
  <c r="AA7" i="1"/>
  <c r="AD7" i="1"/>
  <c r="AG7" i="1"/>
  <c r="AF7" i="1"/>
  <c r="AI7" i="1"/>
  <c r="AB7" i="1"/>
  <c r="AE7" i="1"/>
  <c r="AH7" i="1"/>
  <c r="AC7" i="1"/>
  <c r="AL7" i="1"/>
  <c r="AO7" i="1"/>
  <c r="Y7" i="1"/>
</calcChain>
</file>

<file path=xl/sharedStrings.xml><?xml version="1.0" encoding="utf-8"?>
<sst xmlns="http://schemas.openxmlformats.org/spreadsheetml/2006/main" count="120" uniqueCount="20">
  <si>
    <t>Mean</t>
  </si>
  <si>
    <t>Std dev</t>
  </si>
  <si>
    <t>z-scores</t>
  </si>
  <si>
    <t>Distance data</t>
  </si>
  <si>
    <t>Min</t>
  </si>
  <si>
    <t>SSE</t>
  </si>
  <si>
    <t>Cluster</t>
  </si>
  <si>
    <t>Cluster centres</t>
  </si>
  <si>
    <t>Anchor</t>
  </si>
  <si>
    <t>Cluster 1</t>
  </si>
  <si>
    <t>Cluster 5</t>
  </si>
  <si>
    <t>Cluster 4</t>
  </si>
  <si>
    <t>Cluster 3</t>
  </si>
  <si>
    <t>Cluster 2</t>
  </si>
  <si>
    <t>Clusters ==&gt;</t>
  </si>
  <si>
    <t>Clusters here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</si>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</sst>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43" fontId="0" fillId="0" borderId="0" xfId="1" applyFont="1"/>
    <xf numFmtId="43" fontId="0" fillId="0" borderId="12" xfId="1" applyFont="1" applyBorder="1"/>
    <xf numFmtId="43" fontId="0" fillId="0" borderId="0" xfId="1" applyFont="1" applyBorder="1"/>
    <xf numFmtId="43" fontId="0" fillId="0" borderId="9" xfId="1" applyFont="1" applyBorder="1"/>
    <xf numFmtId="43" fontId="0" fillId="0" borderId="12" xfId="0" applyNumberFormat="1" applyBorder="1"/>
    <xf numFmtId="43" fontId="0" fillId="0" borderId="0" xfId="0" applyNumberFormat="1" applyBorder="1"/>
    <xf numFmtId="43" fontId="0" fillId="0" borderId="9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43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1" xfId="0" applyBorder="1"/>
    <xf numFmtId="164" fontId="0" fillId="0" borderId="0" xfId="1" applyNumberFormat="1" applyFont="1" applyFill="1" applyBorder="1"/>
    <xf numFmtId="43" fontId="0" fillId="0" borderId="14" xfId="1" applyFont="1" applyBorder="1"/>
    <xf numFmtId="43" fontId="0" fillId="0" borderId="15" xfId="1" applyFont="1" applyBorder="1"/>
    <xf numFmtId="43" fontId="0" fillId="0" borderId="3" xfId="1" applyFont="1" applyBorder="1"/>
    <xf numFmtId="43" fontId="0" fillId="0" borderId="10" xfId="1" applyFont="1" applyBorder="1"/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12" xfId="1" applyNumberFormat="1" applyFont="1" applyFill="1" applyBorder="1"/>
    <xf numFmtId="164" fontId="0" fillId="0" borderId="0" xfId="0" applyNumberFormat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4" fontId="0" fillId="0" borderId="3" xfId="0" applyNumberFormat="1" applyBorder="1"/>
    <xf numFmtId="0" fontId="0" fillId="0" borderId="7" xfId="0" applyBorder="1"/>
    <xf numFmtId="164" fontId="0" fillId="0" borderId="11" xfId="0" applyNumberFormat="1" applyBorder="1"/>
    <xf numFmtId="0" fontId="2" fillId="0" borderId="13" xfId="0" applyFont="1" applyBorder="1"/>
    <xf numFmtId="0" fontId="0" fillId="3" borderId="0" xfId="0" applyFill="1"/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13" xfId="0" applyFill="1" applyBorder="1"/>
    <xf numFmtId="43" fontId="0" fillId="4" borderId="14" xfId="1" applyFont="1" applyFill="1" applyBorder="1"/>
    <xf numFmtId="43" fontId="0" fillId="4" borderId="14" xfId="0" applyNumberFormat="1" applyFill="1" applyBorder="1"/>
    <xf numFmtId="43" fontId="0" fillId="4" borderId="15" xfId="0" applyNumberFormat="1" applyFill="1" applyBorder="1"/>
    <xf numFmtId="0" fontId="0" fillId="4" borderId="0" xfId="0" applyFill="1"/>
    <xf numFmtId="0" fontId="4" fillId="4" borderId="0" xfId="0" applyFont="1" applyFill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63"/>
  <sheetViews>
    <sheetView tabSelected="1" workbookViewId="0"/>
  </sheetViews>
  <sheetFormatPr defaultRowHeight="15" x14ac:dyDescent="0.25"/>
  <cols>
    <col min="14" max="14" width="9.5703125" bestFit="1" customWidth="1"/>
    <col min="23" max="26" width="9.140625" style="45"/>
    <col min="31" max="34" width="9.140625" style="45"/>
    <col min="38" max="38" width="9.140625" customWidth="1"/>
    <col min="39" max="42" width="9.140625" style="45"/>
  </cols>
  <sheetData>
    <row r="1" spans="2:42" ht="15.75" thickBot="1" x14ac:dyDescent="0.3"/>
    <row r="2" spans="2:42" x14ac:dyDescent="0.25">
      <c r="B2" s="22"/>
      <c r="C2" s="23" t="s">
        <v>0</v>
      </c>
      <c r="D2" s="31">
        <f>AVERAGE(D11:D160)</f>
        <v>11.926666666666666</v>
      </c>
      <c r="E2" s="31">
        <f t="shared" ref="E2:G2" si="0">AVERAGE(E11:E160)</f>
        <v>37.786666666666669</v>
      </c>
      <c r="F2" s="31">
        <f t="shared" si="0"/>
        <v>30.553333333333335</v>
      </c>
      <c r="G2" s="32">
        <f t="shared" si="0"/>
        <v>58.446666666666665</v>
      </c>
      <c r="I2" s="27" t="s">
        <v>8</v>
      </c>
      <c r="J2" s="23" t="s">
        <v>7</v>
      </c>
      <c r="K2" s="23"/>
      <c r="L2" s="23"/>
      <c r="M2" s="24"/>
    </row>
    <row r="3" spans="2:42" ht="29.25" thickBot="1" x14ac:dyDescent="0.5">
      <c r="B3" s="26"/>
      <c r="C3" s="10" t="s">
        <v>1</v>
      </c>
      <c r="D3" s="33">
        <f>_xlfn.STDEV.P(D11:D160)</f>
        <v>7.5437361801401535</v>
      </c>
      <c r="E3" s="33">
        <f t="shared" ref="E3:G3" si="1">_xlfn.STDEV.P(E11:E160)</f>
        <v>17.71687958479772</v>
      </c>
      <c r="F3" s="33">
        <f t="shared" si="1"/>
        <v>4.3581902462171405</v>
      </c>
      <c r="G3" s="34">
        <f t="shared" si="1"/>
        <v>8.2409842993554001</v>
      </c>
      <c r="I3" s="28">
        <v>150</v>
      </c>
      <c r="J3" s="14">
        <f>VLOOKUP($I3,data3,2)</f>
        <v>-1.3158820019183439</v>
      </c>
      <c r="K3" s="14">
        <f>VLOOKUP($I3,data3,3)</f>
        <v>-1.2861557565825061</v>
      </c>
      <c r="L3" s="14">
        <f>VLOOKUP($I3,data3,4)</f>
        <v>1.4792072632125912</v>
      </c>
      <c r="M3" s="15">
        <f>VLOOKUP($I3,data3,5)</f>
        <v>-0.6609242863249597</v>
      </c>
      <c r="N3" s="8"/>
      <c r="O3" s="58" t="s">
        <v>14</v>
      </c>
      <c r="P3" s="57"/>
      <c r="Q3" s="57"/>
      <c r="W3" s="58" t="s">
        <v>15</v>
      </c>
      <c r="X3" s="57"/>
      <c r="Y3" s="57"/>
    </row>
    <row r="4" spans="2:42" x14ac:dyDescent="0.25">
      <c r="D4" s="12"/>
      <c r="E4" s="12"/>
      <c r="F4" s="12"/>
      <c r="G4" s="12"/>
      <c r="I4" s="28">
        <v>52</v>
      </c>
      <c r="J4" s="17">
        <f>VLOOKUP($I4,data3,2)</f>
        <v>0.40740201671212678</v>
      </c>
      <c r="K4" s="17">
        <f>VLOOKUP($I4,data3,3)</f>
        <v>0.74580477166369996</v>
      </c>
      <c r="L4" s="17">
        <f>VLOOKUP($I4,data3,4)</f>
        <v>-0.58587009494356035</v>
      </c>
      <c r="M4" s="18">
        <f>VLOOKUP($I4,data3,5)</f>
        <v>0.55252299578940967</v>
      </c>
    </row>
    <row r="5" spans="2:42" x14ac:dyDescent="0.25">
      <c r="D5" s="12"/>
      <c r="E5" s="12"/>
      <c r="F5" s="12"/>
      <c r="G5" s="12"/>
      <c r="I5" s="28">
        <v>76</v>
      </c>
      <c r="J5" s="17">
        <f>VLOOKUP($I5,data3,2)</f>
        <v>0.14228139846128512</v>
      </c>
      <c r="K5" s="17">
        <f>VLOOKUP($I5,data3,3)</f>
        <v>0.23781463960214844</v>
      </c>
      <c r="L5" s="17">
        <f>VLOOKUP($I5,data3,4)</f>
        <v>-1.0447761745338162</v>
      </c>
      <c r="M5" s="18">
        <f>VLOOKUP($I5,data3,5)</f>
        <v>-0.17554537347921195</v>
      </c>
    </row>
    <row r="6" spans="2:42" ht="15.75" thickBot="1" x14ac:dyDescent="0.3">
      <c r="D6" s="12"/>
      <c r="E6" s="12"/>
      <c r="F6" s="12"/>
      <c r="G6" s="12"/>
      <c r="I6" s="28">
        <v>35</v>
      </c>
      <c r="J6" s="17">
        <f>VLOOKUP($I6,data3,2)</f>
        <v>1.4678844897154932</v>
      </c>
      <c r="K6" s="17">
        <f>VLOOKUP($I6,data3,3)</f>
        <v>1.0844648597047344</v>
      </c>
      <c r="L6" s="17">
        <f>VLOOKUP($I6,data3,4)</f>
        <v>0.3319420642369515</v>
      </c>
      <c r="M6" s="18">
        <f>VLOOKUP($I6,data3,5)</f>
        <v>1.2805913650580312</v>
      </c>
    </row>
    <row r="7" spans="2:42" ht="15.75" thickBot="1" x14ac:dyDescent="0.3">
      <c r="D7" s="12"/>
      <c r="E7" s="12"/>
      <c r="F7" s="12"/>
      <c r="G7" s="12"/>
      <c r="I7" s="29">
        <v>84</v>
      </c>
      <c r="J7" s="20">
        <f>VLOOKUP($I7,data3,2)</f>
        <v>-1.3158820019183439</v>
      </c>
      <c r="K7" s="20">
        <f>VLOOKUP($I7,data3,3)</f>
        <v>-1.3990424525961842</v>
      </c>
      <c r="L7" s="20">
        <f>VLOOKUP($I7,data3,4)</f>
        <v>0.3319420642369515</v>
      </c>
      <c r="M7" s="21">
        <f>VLOOKUP($I7,data3,5)</f>
        <v>-1.3889926555935812</v>
      </c>
      <c r="R7" s="42" t="s">
        <v>5</v>
      </c>
      <c r="S7" s="43">
        <f>SUM(S11:S160)</f>
        <v>100.13771613795527</v>
      </c>
      <c r="V7" s="53" t="s">
        <v>0</v>
      </c>
      <c r="W7" s="54">
        <f>AVERAGE(W11:W160)</f>
        <v>2.6923076923076925</v>
      </c>
      <c r="X7" s="55">
        <f t="shared" ref="X7:AP7" si="2">AVERAGE(X11:X160)</f>
        <v>14.692307692307692</v>
      </c>
      <c r="Y7" s="55">
        <f t="shared" si="2"/>
        <v>37</v>
      </c>
      <c r="Z7" s="55">
        <f t="shared" si="2"/>
        <v>52.46153846153846</v>
      </c>
      <c r="AA7" s="55">
        <f t="shared" si="2"/>
        <v>16.428571428571427</v>
      </c>
      <c r="AB7" s="55">
        <f t="shared" si="2"/>
        <v>49.642857142857146</v>
      </c>
      <c r="AC7" s="55">
        <f t="shared" si="2"/>
        <v>29.023809523809526</v>
      </c>
      <c r="AD7" s="55">
        <f t="shared" si="2"/>
        <v>62.904761904761905</v>
      </c>
      <c r="AE7" s="55">
        <f t="shared" si="2"/>
        <v>12.64516129032258</v>
      </c>
      <c r="AF7" s="55">
        <f t="shared" si="2"/>
        <v>40.838709677419352</v>
      </c>
      <c r="AG7" s="55">
        <f t="shared" si="2"/>
        <v>25.70967741935484</v>
      </c>
      <c r="AH7" s="55">
        <f t="shared" si="2"/>
        <v>55.87096774193548</v>
      </c>
      <c r="AI7" s="55">
        <f t="shared" si="2"/>
        <v>21.62962962962963</v>
      </c>
      <c r="AJ7" s="55">
        <f t="shared" si="2"/>
        <v>58.74074074074074</v>
      </c>
      <c r="AK7" s="55">
        <f t="shared" si="2"/>
        <v>31.592592592592592</v>
      </c>
      <c r="AL7" s="55">
        <f t="shared" si="2"/>
        <v>69.925925925925924</v>
      </c>
      <c r="AM7" s="55">
        <f t="shared" si="2"/>
        <v>2.2083333333333335</v>
      </c>
      <c r="AN7" s="55">
        <f t="shared" si="2"/>
        <v>14.541666666666666</v>
      </c>
      <c r="AO7" s="55">
        <f t="shared" si="2"/>
        <v>31.333333333333332</v>
      </c>
      <c r="AP7" s="56">
        <f t="shared" si="2"/>
        <v>47.541666666666664</v>
      </c>
    </row>
    <row r="8" spans="2:42" ht="15.75" thickBot="1" x14ac:dyDescent="0.3">
      <c r="V8" s="25"/>
      <c r="W8" s="49"/>
      <c r="X8" s="49"/>
      <c r="Y8" s="49"/>
      <c r="Z8" s="49"/>
      <c r="AA8" s="8"/>
      <c r="AB8" s="8"/>
      <c r="AC8" s="8"/>
      <c r="AD8" s="8"/>
      <c r="AE8" s="49"/>
      <c r="AF8" s="49"/>
      <c r="AG8" s="49"/>
      <c r="AH8" s="49"/>
      <c r="AI8" s="8"/>
      <c r="AJ8" s="8"/>
      <c r="AK8" s="8"/>
      <c r="AL8" s="8"/>
      <c r="AM8" s="49"/>
      <c r="AN8" s="49"/>
      <c r="AO8" s="49"/>
      <c r="AP8" s="51"/>
    </row>
    <row r="9" spans="2:42" ht="15.75" thickBot="1" x14ac:dyDescent="0.3">
      <c r="I9" s="62" t="s">
        <v>2</v>
      </c>
      <c r="J9" s="63"/>
      <c r="K9" s="63"/>
      <c r="L9" s="64"/>
      <c r="N9" s="44" t="s">
        <v>3</v>
      </c>
      <c r="O9" s="23"/>
      <c r="P9" s="23"/>
      <c r="Q9" s="23"/>
      <c r="R9" s="23"/>
      <c r="S9" s="23"/>
      <c r="T9" s="24"/>
      <c r="V9" s="22"/>
      <c r="W9" s="59" t="s">
        <v>9</v>
      </c>
      <c r="X9" s="60"/>
      <c r="Y9" s="60"/>
      <c r="Z9" s="61"/>
      <c r="AA9" s="65" t="s">
        <v>13</v>
      </c>
      <c r="AB9" s="66"/>
      <c r="AC9" s="66"/>
      <c r="AD9" s="67"/>
      <c r="AE9" s="59" t="s">
        <v>12</v>
      </c>
      <c r="AF9" s="60"/>
      <c r="AG9" s="60"/>
      <c r="AH9" s="61"/>
      <c r="AI9" s="65" t="s">
        <v>11</v>
      </c>
      <c r="AJ9" s="66"/>
      <c r="AK9" s="66"/>
      <c r="AL9" s="67"/>
      <c r="AM9" s="59" t="s">
        <v>10</v>
      </c>
      <c r="AN9" s="60"/>
      <c r="AO9" s="60"/>
      <c r="AP9" s="61"/>
    </row>
    <row r="10" spans="2:42" ht="15.75" thickBot="1" x14ac:dyDescent="0.3">
      <c r="C10" s="4"/>
      <c r="D10" s="5" t="s">
        <v>16</v>
      </c>
      <c r="E10" s="6" t="s">
        <v>17</v>
      </c>
      <c r="F10" s="7" t="s">
        <v>18</v>
      </c>
      <c r="G10" s="6" t="s">
        <v>19</v>
      </c>
      <c r="I10" s="5" t="s">
        <v>16</v>
      </c>
      <c r="J10" s="6" t="s">
        <v>17</v>
      </c>
      <c r="K10" s="7" t="s">
        <v>18</v>
      </c>
      <c r="L10" s="6" t="s">
        <v>19</v>
      </c>
      <c r="N10" s="25">
        <v>1</v>
      </c>
      <c r="O10" s="8">
        <v>2</v>
      </c>
      <c r="P10" s="8">
        <v>3</v>
      </c>
      <c r="Q10" s="8">
        <v>4</v>
      </c>
      <c r="R10" s="8">
        <v>5</v>
      </c>
      <c r="S10" s="35" t="s">
        <v>4</v>
      </c>
      <c r="T10" s="36" t="s">
        <v>6</v>
      </c>
      <c r="V10" s="26"/>
      <c r="W10" s="46" t="s">
        <v>16</v>
      </c>
      <c r="X10" s="47" t="s">
        <v>17</v>
      </c>
      <c r="Y10" s="48" t="s">
        <v>18</v>
      </c>
      <c r="Z10" s="47" t="s">
        <v>19</v>
      </c>
      <c r="AA10" s="5" t="s">
        <v>16</v>
      </c>
      <c r="AB10" s="6" t="s">
        <v>17</v>
      </c>
      <c r="AC10" s="7" t="s">
        <v>18</v>
      </c>
      <c r="AD10" s="6" t="s">
        <v>19</v>
      </c>
      <c r="AE10" s="46" t="s">
        <v>16</v>
      </c>
      <c r="AF10" s="47" t="s">
        <v>17</v>
      </c>
      <c r="AG10" s="48" t="s">
        <v>18</v>
      </c>
      <c r="AH10" s="47" t="s">
        <v>19</v>
      </c>
      <c r="AI10" s="5" t="s">
        <v>16</v>
      </c>
      <c r="AJ10" s="6" t="s">
        <v>17</v>
      </c>
      <c r="AK10" s="7" t="s">
        <v>18</v>
      </c>
      <c r="AL10" s="6" t="s">
        <v>19</v>
      </c>
      <c r="AM10" s="46" t="s">
        <v>16</v>
      </c>
      <c r="AN10" s="47" t="s">
        <v>17</v>
      </c>
      <c r="AO10" s="48" t="s">
        <v>18</v>
      </c>
      <c r="AP10" s="47" t="s">
        <v>19</v>
      </c>
    </row>
    <row r="11" spans="2:42" x14ac:dyDescent="0.25">
      <c r="C11" s="1">
        <v>1</v>
      </c>
      <c r="D11" s="8">
        <v>2</v>
      </c>
      <c r="E11" s="8">
        <v>14</v>
      </c>
      <c r="F11" s="8">
        <v>33</v>
      </c>
      <c r="G11" s="9">
        <v>50</v>
      </c>
      <c r="H11" s="1">
        <v>1</v>
      </c>
      <c r="I11" s="13">
        <f>STANDARDIZE(D11,D$2,D$3)</f>
        <v>-1.3158820019183439</v>
      </c>
      <c r="J11" s="14">
        <f t="shared" ref="J11:L11" si="3">STANDARDIZE(E11,E$2,E$3)</f>
        <v>-1.3425991045893453</v>
      </c>
      <c r="K11" s="14">
        <f t="shared" si="3"/>
        <v>0.56139510403207948</v>
      </c>
      <c r="L11" s="15">
        <f t="shared" si="3"/>
        <v>-1.0249584709592705</v>
      </c>
      <c r="M11" s="1">
        <v>1</v>
      </c>
      <c r="N11" s="37">
        <f>SUMXMY2($I11:$L11,J$3:M$3)</f>
        <v>0.97808589865618156</v>
      </c>
      <c r="O11" s="30">
        <f>SUMXMY2($I11:$L11,J$4:M$4)</f>
        <v>11.135803773932112</v>
      </c>
      <c r="P11" s="30">
        <f>SUMXMY2($I11:$L11,J$5:M$5)</f>
        <v>7.9252368912967306</v>
      </c>
      <c r="Q11" s="30">
        <f>SUMXMY2($I11:$L11,J$6:M$6)</f>
        <v>19.008204110548888</v>
      </c>
      <c r="R11" s="30">
        <f>SUMXMY2($I11:$L11,J$7:M$7)</f>
        <v>0.18835543658781312</v>
      </c>
      <c r="S11" s="38">
        <f>MIN(N11:R11)</f>
        <v>0.18835543658781312</v>
      </c>
      <c r="T11" s="9">
        <f>MATCH(S11,N11:R11,0)</f>
        <v>5</v>
      </c>
      <c r="V11" s="1">
        <v>1</v>
      </c>
      <c r="W11" s="49" t="str">
        <f>IF($T11=1,D11,"")</f>
        <v/>
      </c>
      <c r="X11" s="49" t="str">
        <f t="shared" ref="X11:Z11" si="4">IF($T11=1,E11,"")</f>
        <v/>
      </c>
      <c r="Y11" s="49" t="str">
        <f t="shared" si="4"/>
        <v/>
      </c>
      <c r="Z11" s="49" t="str">
        <f t="shared" si="4"/>
        <v/>
      </c>
      <c r="AA11" s="8" t="str">
        <f>IF($T11=2,D11,"")</f>
        <v/>
      </c>
      <c r="AB11" s="8" t="str">
        <f t="shared" ref="AB11:AD11" si="5">IF($T11=2,E11,"")</f>
        <v/>
      </c>
      <c r="AC11" s="8" t="str">
        <f t="shared" si="5"/>
        <v/>
      </c>
      <c r="AD11" s="8" t="str">
        <f t="shared" si="5"/>
        <v/>
      </c>
      <c r="AE11" s="49" t="str">
        <f>IF($T11=3,D11,"")</f>
        <v/>
      </c>
      <c r="AF11" s="49" t="str">
        <f t="shared" ref="AF11:AH11" si="6">IF($T11=3,E11,"")</f>
        <v/>
      </c>
      <c r="AG11" s="49" t="str">
        <f t="shared" si="6"/>
        <v/>
      </c>
      <c r="AH11" s="49" t="str">
        <f t="shared" si="6"/>
        <v/>
      </c>
      <c r="AI11" s="8" t="str">
        <f>IF($T11=4,D11,"")</f>
        <v/>
      </c>
      <c r="AJ11" s="8" t="str">
        <f t="shared" ref="AJ11:AL11" si="7">IF($T11=4,E11,"")</f>
        <v/>
      </c>
      <c r="AK11" s="8" t="str">
        <f t="shared" si="7"/>
        <v/>
      </c>
      <c r="AL11" s="8" t="str">
        <f t="shared" si="7"/>
        <v/>
      </c>
      <c r="AM11" s="49">
        <f>IF($T11=5,D11,"")</f>
        <v>2</v>
      </c>
      <c r="AN11" s="49">
        <f t="shared" ref="AN11:AP11" si="8">IF($T11=5,E11,"")</f>
        <v>14</v>
      </c>
      <c r="AO11" s="49">
        <f t="shared" si="8"/>
        <v>33</v>
      </c>
      <c r="AP11" s="51">
        <f t="shared" si="8"/>
        <v>50</v>
      </c>
    </row>
    <row r="12" spans="2:42" x14ac:dyDescent="0.25">
      <c r="C12" s="1">
        <v>2</v>
      </c>
      <c r="D12" s="8">
        <v>24</v>
      </c>
      <c r="E12" s="8">
        <v>56</v>
      </c>
      <c r="F12" s="8">
        <v>31</v>
      </c>
      <c r="G12" s="9">
        <v>67</v>
      </c>
      <c r="H12" s="1">
        <v>2</v>
      </c>
      <c r="I12" s="16">
        <f t="shared" ref="I12:I75" si="9">STANDARDIZE(D12,D$2,D$3)</f>
        <v>1.6004447988409141</v>
      </c>
      <c r="J12" s="17">
        <f t="shared" ref="J12:J75" si="10">STANDARDIZE(E12,E$2,E$3)</f>
        <v>1.0280215116978952</v>
      </c>
      <c r="K12" s="17">
        <f t="shared" ref="K12:K75" si="11">STANDARDIZE(F12,F$2,F$3)</f>
        <v>0.10248902444182353</v>
      </c>
      <c r="L12" s="18">
        <f t="shared" ref="L12:L75" si="12">STANDARDIZE(G12,G$2,G$3)</f>
        <v>1.0379019086351573</v>
      </c>
      <c r="M12" s="1">
        <v>2</v>
      </c>
      <c r="N12" s="37">
        <f>SUMXMY2($I12:$L12,J$3:M$3)</f>
        <v>18.64174198749922</v>
      </c>
      <c r="O12" s="30">
        <f>SUMXMY2($I12:$L12,J$4:M$4)</f>
        <v>2.2124283346214662</v>
      </c>
      <c r="P12" s="30">
        <f>SUMXMY2($I12:$L12,J$5:M$5)</f>
        <v>5.5393391461653891</v>
      </c>
      <c r="Q12" s="30">
        <f>SUMXMY2($I12:$L12,J$6:M$6)</f>
        <v>0.13230495681970283</v>
      </c>
      <c r="R12" s="30">
        <f>SUMXMY2($I12:$L12,J$7:M$7)</f>
        <v>20.338067418955845</v>
      </c>
      <c r="S12" s="38">
        <f>MIN(N12:R12)</f>
        <v>0.13230495681970283</v>
      </c>
      <c r="T12" s="9">
        <f t="shared" ref="T12:T75" si="13">MATCH(S12,N12:R12,0)</f>
        <v>4</v>
      </c>
      <c r="V12" s="1">
        <v>2</v>
      </c>
      <c r="W12" s="49" t="str">
        <f t="shared" ref="W12:W75" si="14">IF($T12=1,D12,"")</f>
        <v/>
      </c>
      <c r="X12" s="49" t="str">
        <f t="shared" ref="X12:X75" si="15">IF($T12=1,E12,"")</f>
        <v/>
      </c>
      <c r="Y12" s="49" t="str">
        <f t="shared" ref="Y12:Y75" si="16">IF($T12=1,F12,"")</f>
        <v/>
      </c>
      <c r="Z12" s="49" t="str">
        <f t="shared" ref="Z12:Z75" si="17">IF($T12=1,G12,"")</f>
        <v/>
      </c>
      <c r="AA12" s="8" t="str">
        <f t="shared" ref="AA12:AA75" si="18">IF($T12=2,D12,"")</f>
        <v/>
      </c>
      <c r="AB12" s="8" t="str">
        <f t="shared" ref="AB12:AB75" si="19">IF($T12=2,E12,"")</f>
        <v/>
      </c>
      <c r="AC12" s="8" t="str">
        <f t="shared" ref="AC12:AC75" si="20">IF($T12=2,F12,"")</f>
        <v/>
      </c>
      <c r="AD12" s="8" t="str">
        <f t="shared" ref="AD12:AD75" si="21">IF($T12=2,G12,"")</f>
        <v/>
      </c>
      <c r="AE12" s="49" t="str">
        <f t="shared" ref="AE12:AE75" si="22">IF($T12=3,D12,"")</f>
        <v/>
      </c>
      <c r="AF12" s="49" t="str">
        <f t="shared" ref="AF12:AF75" si="23">IF($T12=3,E12,"")</f>
        <v/>
      </c>
      <c r="AG12" s="49" t="str">
        <f t="shared" ref="AG12:AG75" si="24">IF($T12=3,F12,"")</f>
        <v/>
      </c>
      <c r="AH12" s="49" t="str">
        <f t="shared" ref="AH12:AH75" si="25">IF($T12=3,G12,"")</f>
        <v/>
      </c>
      <c r="AI12" s="8">
        <f t="shared" ref="AI12:AI75" si="26">IF($T12=4,D12,"")</f>
        <v>24</v>
      </c>
      <c r="AJ12" s="8">
        <f t="shared" ref="AJ12:AJ75" si="27">IF($T12=4,E12,"")</f>
        <v>56</v>
      </c>
      <c r="AK12" s="8">
        <f t="shared" ref="AK12:AK75" si="28">IF($T12=4,F12,"")</f>
        <v>31</v>
      </c>
      <c r="AL12" s="8">
        <f t="shared" ref="AL12:AL75" si="29">IF($T12=4,G12,"")</f>
        <v>67</v>
      </c>
      <c r="AM12" s="49" t="str">
        <f t="shared" ref="AM12:AM75" si="30">IF($T12=5,D12,"")</f>
        <v/>
      </c>
      <c r="AN12" s="49" t="str">
        <f t="shared" ref="AN12:AN75" si="31">IF($T12=5,E12,"")</f>
        <v/>
      </c>
      <c r="AO12" s="49" t="str">
        <f t="shared" ref="AO12:AO75" si="32">IF($T12=5,F12,"")</f>
        <v/>
      </c>
      <c r="AP12" s="51" t="str">
        <f t="shared" ref="AP12:AP75" si="33">IF($T12=5,G12,"")</f>
        <v/>
      </c>
    </row>
    <row r="13" spans="2:42" x14ac:dyDescent="0.25">
      <c r="C13" s="1">
        <v>3</v>
      </c>
      <c r="D13" s="8">
        <v>23</v>
      </c>
      <c r="E13" s="8">
        <v>51</v>
      </c>
      <c r="F13" s="8">
        <v>31</v>
      </c>
      <c r="G13" s="9">
        <v>69</v>
      </c>
      <c r="H13" s="1">
        <v>3</v>
      </c>
      <c r="I13" s="16">
        <f t="shared" si="9"/>
        <v>1.4678844897154932</v>
      </c>
      <c r="J13" s="17">
        <f t="shared" si="10"/>
        <v>0.74580477166369996</v>
      </c>
      <c r="K13" s="17">
        <f t="shared" si="11"/>
        <v>0.10248902444182353</v>
      </c>
      <c r="L13" s="18">
        <f t="shared" si="12"/>
        <v>1.2805913650580312</v>
      </c>
      <c r="M13" s="1">
        <v>3</v>
      </c>
      <c r="N13" s="37">
        <f t="shared" ref="N13:N76" si="34">SUMXMY2($I13:$L13,J$3:M$3)</f>
        <v>17.543055601823166</v>
      </c>
      <c r="O13" s="30">
        <f t="shared" ref="O13:O76" si="35">SUMXMY2($I13:$L13,J$4:M$4)</f>
        <v>2.1285449031178265</v>
      </c>
      <c r="P13" s="30">
        <f t="shared" ref="P13:P76" si="36">SUMXMY2($I13:$L13,J$5:M$5)</f>
        <v>5.4518291679131181</v>
      </c>
      <c r="Q13" s="30">
        <f t="shared" ref="Q13:Q76" si="37">SUMXMY2($I13:$L13,J$6:M$6)</f>
        <v>0.16733935270318576</v>
      </c>
      <c r="R13" s="30">
        <f t="shared" ref="R13:R76" si="38">SUMXMY2($I13:$L13,J$7:M$7)</f>
        <v>19.529053036148344</v>
      </c>
      <c r="S13" s="38">
        <f t="shared" ref="S13:S76" si="39">MIN(N13:R13)</f>
        <v>0.16733935270318576</v>
      </c>
      <c r="T13" s="9">
        <f t="shared" si="13"/>
        <v>4</v>
      </c>
      <c r="V13" s="1">
        <v>3</v>
      </c>
      <c r="W13" s="49" t="str">
        <f t="shared" si="14"/>
        <v/>
      </c>
      <c r="X13" s="49" t="str">
        <f t="shared" si="15"/>
        <v/>
      </c>
      <c r="Y13" s="49" t="str">
        <f t="shared" si="16"/>
        <v/>
      </c>
      <c r="Z13" s="49" t="str">
        <f t="shared" si="17"/>
        <v/>
      </c>
      <c r="AA13" s="8" t="str">
        <f t="shared" si="18"/>
        <v/>
      </c>
      <c r="AB13" s="8" t="str">
        <f t="shared" si="19"/>
        <v/>
      </c>
      <c r="AC13" s="8" t="str">
        <f t="shared" si="20"/>
        <v/>
      </c>
      <c r="AD13" s="8" t="str">
        <f t="shared" si="21"/>
        <v/>
      </c>
      <c r="AE13" s="49" t="str">
        <f t="shared" si="22"/>
        <v/>
      </c>
      <c r="AF13" s="49" t="str">
        <f t="shared" si="23"/>
        <v/>
      </c>
      <c r="AG13" s="49" t="str">
        <f t="shared" si="24"/>
        <v/>
      </c>
      <c r="AH13" s="49" t="str">
        <f t="shared" si="25"/>
        <v/>
      </c>
      <c r="AI13" s="8">
        <f t="shared" si="26"/>
        <v>23</v>
      </c>
      <c r="AJ13" s="8">
        <f t="shared" si="27"/>
        <v>51</v>
      </c>
      <c r="AK13" s="8">
        <f t="shared" si="28"/>
        <v>31</v>
      </c>
      <c r="AL13" s="8">
        <f t="shared" si="29"/>
        <v>69</v>
      </c>
      <c r="AM13" s="49" t="str">
        <f t="shared" si="30"/>
        <v/>
      </c>
      <c r="AN13" s="49" t="str">
        <f t="shared" si="31"/>
        <v/>
      </c>
      <c r="AO13" s="49" t="str">
        <f t="shared" si="32"/>
        <v/>
      </c>
      <c r="AP13" s="51" t="str">
        <f t="shared" si="33"/>
        <v/>
      </c>
    </row>
    <row r="14" spans="2:42" x14ac:dyDescent="0.25">
      <c r="C14" s="1">
        <v>4</v>
      </c>
      <c r="D14" s="8">
        <v>2</v>
      </c>
      <c r="E14" s="8">
        <v>10</v>
      </c>
      <c r="F14" s="8">
        <v>36</v>
      </c>
      <c r="G14" s="9">
        <v>46</v>
      </c>
      <c r="H14" s="1">
        <v>4</v>
      </c>
      <c r="I14" s="16">
        <f t="shared" si="9"/>
        <v>-1.3158820019183439</v>
      </c>
      <c r="J14" s="17">
        <f t="shared" si="10"/>
        <v>-1.5683724966167014</v>
      </c>
      <c r="K14" s="17">
        <f t="shared" si="11"/>
        <v>1.2497542234174632</v>
      </c>
      <c r="L14" s="18">
        <f t="shared" si="12"/>
        <v>-1.510337383805018</v>
      </c>
      <c r="M14" s="1">
        <v>4</v>
      </c>
      <c r="N14" s="37">
        <f t="shared" si="34"/>
        <v>0.85379759599742022</v>
      </c>
      <c r="O14" s="30">
        <f t="shared" si="35"/>
        <v>15.950033821751763</v>
      </c>
      <c r="P14" s="30">
        <f t="shared" si="36"/>
        <v>12.435091931201196</v>
      </c>
      <c r="Q14" s="30">
        <f t="shared" si="37"/>
        <v>23.418564359807725</v>
      </c>
      <c r="R14" s="30">
        <f t="shared" si="38"/>
        <v>0.88577636641229074</v>
      </c>
      <c r="S14" s="38">
        <f t="shared" si="39"/>
        <v>0.85379759599742022</v>
      </c>
      <c r="T14" s="9">
        <f t="shared" si="13"/>
        <v>1</v>
      </c>
      <c r="V14" s="1">
        <v>4</v>
      </c>
      <c r="W14" s="49">
        <f t="shared" si="14"/>
        <v>2</v>
      </c>
      <c r="X14" s="49">
        <f t="shared" si="15"/>
        <v>10</v>
      </c>
      <c r="Y14" s="49">
        <f t="shared" si="16"/>
        <v>36</v>
      </c>
      <c r="Z14" s="49">
        <f t="shared" si="17"/>
        <v>46</v>
      </c>
      <c r="AA14" s="8" t="str">
        <f t="shared" si="18"/>
        <v/>
      </c>
      <c r="AB14" s="8" t="str">
        <f t="shared" si="19"/>
        <v/>
      </c>
      <c r="AC14" s="8" t="str">
        <f t="shared" si="20"/>
        <v/>
      </c>
      <c r="AD14" s="8" t="str">
        <f t="shared" si="21"/>
        <v/>
      </c>
      <c r="AE14" s="49" t="str">
        <f t="shared" si="22"/>
        <v/>
      </c>
      <c r="AF14" s="49" t="str">
        <f t="shared" si="23"/>
        <v/>
      </c>
      <c r="AG14" s="49" t="str">
        <f t="shared" si="24"/>
        <v/>
      </c>
      <c r="AH14" s="49" t="str">
        <f t="shared" si="25"/>
        <v/>
      </c>
      <c r="AI14" s="8" t="str">
        <f t="shared" si="26"/>
        <v/>
      </c>
      <c r="AJ14" s="8" t="str">
        <f t="shared" si="27"/>
        <v/>
      </c>
      <c r="AK14" s="8" t="str">
        <f t="shared" si="28"/>
        <v/>
      </c>
      <c r="AL14" s="8" t="str">
        <f t="shared" si="29"/>
        <v/>
      </c>
      <c r="AM14" s="49" t="str">
        <f t="shared" si="30"/>
        <v/>
      </c>
      <c r="AN14" s="49" t="str">
        <f t="shared" si="31"/>
        <v/>
      </c>
      <c r="AO14" s="49" t="str">
        <f t="shared" si="32"/>
        <v/>
      </c>
      <c r="AP14" s="51" t="str">
        <f t="shared" si="33"/>
        <v/>
      </c>
    </row>
    <row r="15" spans="2:42" x14ac:dyDescent="0.25">
      <c r="C15" s="1">
        <v>5</v>
      </c>
      <c r="D15" s="8">
        <v>20</v>
      </c>
      <c r="E15" s="8">
        <v>52</v>
      </c>
      <c r="F15" s="8">
        <v>30</v>
      </c>
      <c r="G15" s="9">
        <v>65</v>
      </c>
      <c r="H15" s="1">
        <v>5</v>
      </c>
      <c r="I15" s="16">
        <f t="shared" si="9"/>
        <v>1.070203562339231</v>
      </c>
      <c r="J15" s="17">
        <f t="shared" si="10"/>
        <v>0.80224811967053899</v>
      </c>
      <c r="K15" s="17">
        <f t="shared" si="11"/>
        <v>-0.12696401535330443</v>
      </c>
      <c r="L15" s="18">
        <f t="shared" si="12"/>
        <v>0.79521245221228343</v>
      </c>
      <c r="M15" s="1">
        <v>5</v>
      </c>
      <c r="N15" s="37">
        <f t="shared" si="34"/>
        <v>14.754955447715018</v>
      </c>
      <c r="O15" s="30">
        <f t="shared" si="35"/>
        <v>0.71198470256362767</v>
      </c>
      <c r="P15" s="30">
        <f t="shared" si="36"/>
        <v>2.9643746113189162</v>
      </c>
      <c r="Q15" s="30">
        <f t="shared" si="37"/>
        <v>0.68398388727459092</v>
      </c>
      <c r="R15" s="30">
        <f t="shared" si="38"/>
        <v>15.520431246358873</v>
      </c>
      <c r="S15" s="38">
        <f t="shared" si="39"/>
        <v>0.68398388727459092</v>
      </c>
      <c r="T15" s="9">
        <f t="shared" si="13"/>
        <v>4</v>
      </c>
      <c r="V15" s="1">
        <v>5</v>
      </c>
      <c r="W15" s="49" t="str">
        <f t="shared" si="14"/>
        <v/>
      </c>
      <c r="X15" s="49" t="str">
        <f t="shared" si="15"/>
        <v/>
      </c>
      <c r="Y15" s="49" t="str">
        <f t="shared" si="16"/>
        <v/>
      </c>
      <c r="Z15" s="49" t="str">
        <f t="shared" si="17"/>
        <v/>
      </c>
      <c r="AA15" s="8" t="str">
        <f t="shared" si="18"/>
        <v/>
      </c>
      <c r="AB15" s="8" t="str">
        <f t="shared" si="19"/>
        <v/>
      </c>
      <c r="AC15" s="8" t="str">
        <f t="shared" si="20"/>
        <v/>
      </c>
      <c r="AD15" s="8" t="str">
        <f t="shared" si="21"/>
        <v/>
      </c>
      <c r="AE15" s="49" t="str">
        <f t="shared" si="22"/>
        <v/>
      </c>
      <c r="AF15" s="49" t="str">
        <f t="shared" si="23"/>
        <v/>
      </c>
      <c r="AG15" s="49" t="str">
        <f t="shared" si="24"/>
        <v/>
      </c>
      <c r="AH15" s="49" t="str">
        <f t="shared" si="25"/>
        <v/>
      </c>
      <c r="AI15" s="8">
        <f t="shared" si="26"/>
        <v>20</v>
      </c>
      <c r="AJ15" s="8">
        <f t="shared" si="27"/>
        <v>52</v>
      </c>
      <c r="AK15" s="8">
        <f t="shared" si="28"/>
        <v>30</v>
      </c>
      <c r="AL15" s="8">
        <f t="shared" si="29"/>
        <v>65</v>
      </c>
      <c r="AM15" s="49" t="str">
        <f t="shared" si="30"/>
        <v/>
      </c>
      <c r="AN15" s="49" t="str">
        <f t="shared" si="31"/>
        <v/>
      </c>
      <c r="AO15" s="49" t="str">
        <f t="shared" si="32"/>
        <v/>
      </c>
      <c r="AP15" s="51" t="str">
        <f t="shared" si="33"/>
        <v/>
      </c>
    </row>
    <row r="16" spans="2:42" x14ac:dyDescent="0.25">
      <c r="C16" s="1">
        <v>6</v>
      </c>
      <c r="D16" s="8">
        <v>19</v>
      </c>
      <c r="E16" s="8">
        <v>51</v>
      </c>
      <c r="F16" s="8">
        <v>27</v>
      </c>
      <c r="G16" s="9">
        <v>58</v>
      </c>
      <c r="H16" s="1">
        <v>6</v>
      </c>
      <c r="I16" s="16">
        <f t="shared" si="9"/>
        <v>0.93764325321381004</v>
      </c>
      <c r="J16" s="17">
        <f t="shared" si="10"/>
        <v>0.74580477166369996</v>
      </c>
      <c r="K16" s="17">
        <f t="shared" si="11"/>
        <v>-0.81532313473868823</v>
      </c>
      <c r="L16" s="18">
        <f t="shared" si="12"/>
        <v>-5.4200645267775009E-2</v>
      </c>
      <c r="M16" s="1">
        <v>6</v>
      </c>
      <c r="N16" s="37">
        <f t="shared" si="34"/>
        <v>14.840222987609184</v>
      </c>
      <c r="O16" s="30">
        <f t="shared" si="35"/>
        <v>0.70191804297574611</v>
      </c>
      <c r="P16" s="30">
        <f t="shared" si="36"/>
        <v>0.95802769480322125</v>
      </c>
      <c r="Q16" s="30">
        <f t="shared" si="37"/>
        <v>3.4937335717290163</v>
      </c>
      <c r="R16" s="30">
        <f t="shared" si="38"/>
        <v>12.776632838543989</v>
      </c>
      <c r="S16" s="38">
        <f t="shared" si="39"/>
        <v>0.70191804297574611</v>
      </c>
      <c r="T16" s="9">
        <f t="shared" si="13"/>
        <v>2</v>
      </c>
      <c r="V16" s="1">
        <v>6</v>
      </c>
      <c r="W16" s="49" t="str">
        <f t="shared" si="14"/>
        <v/>
      </c>
      <c r="X16" s="49" t="str">
        <f t="shared" si="15"/>
        <v/>
      </c>
      <c r="Y16" s="49" t="str">
        <f t="shared" si="16"/>
        <v/>
      </c>
      <c r="Z16" s="49" t="str">
        <f t="shared" si="17"/>
        <v/>
      </c>
      <c r="AA16" s="8">
        <f t="shared" si="18"/>
        <v>19</v>
      </c>
      <c r="AB16" s="8">
        <f t="shared" si="19"/>
        <v>51</v>
      </c>
      <c r="AC16" s="8">
        <f t="shared" si="20"/>
        <v>27</v>
      </c>
      <c r="AD16" s="8">
        <f t="shared" si="21"/>
        <v>58</v>
      </c>
      <c r="AE16" s="49" t="str">
        <f t="shared" si="22"/>
        <v/>
      </c>
      <c r="AF16" s="49" t="str">
        <f t="shared" si="23"/>
        <v/>
      </c>
      <c r="AG16" s="49" t="str">
        <f t="shared" si="24"/>
        <v/>
      </c>
      <c r="AH16" s="49" t="str">
        <f t="shared" si="25"/>
        <v/>
      </c>
      <c r="AI16" s="8" t="str">
        <f t="shared" si="26"/>
        <v/>
      </c>
      <c r="AJ16" s="8" t="str">
        <f t="shared" si="27"/>
        <v/>
      </c>
      <c r="AK16" s="8" t="str">
        <f t="shared" si="28"/>
        <v/>
      </c>
      <c r="AL16" s="8" t="str">
        <f t="shared" si="29"/>
        <v/>
      </c>
      <c r="AM16" s="49" t="str">
        <f t="shared" si="30"/>
        <v/>
      </c>
      <c r="AN16" s="49" t="str">
        <f t="shared" si="31"/>
        <v/>
      </c>
      <c r="AO16" s="49" t="str">
        <f t="shared" si="32"/>
        <v/>
      </c>
      <c r="AP16" s="51" t="str">
        <f t="shared" si="33"/>
        <v/>
      </c>
    </row>
    <row r="17" spans="3:42" x14ac:dyDescent="0.25">
      <c r="C17" s="1">
        <v>7</v>
      </c>
      <c r="D17" s="8">
        <v>13</v>
      </c>
      <c r="E17" s="8">
        <v>45</v>
      </c>
      <c r="F17" s="8">
        <v>28</v>
      </c>
      <c r="G17" s="9">
        <v>57</v>
      </c>
      <c r="H17" s="1">
        <v>7</v>
      </c>
      <c r="I17" s="16">
        <f t="shared" si="9"/>
        <v>0.14228139846128512</v>
      </c>
      <c r="J17" s="17">
        <f t="shared" si="10"/>
        <v>0.40714468362266559</v>
      </c>
      <c r="K17" s="17">
        <f t="shared" si="11"/>
        <v>-0.58587009494356035</v>
      </c>
      <c r="L17" s="18">
        <f t="shared" si="12"/>
        <v>-0.17554537347921195</v>
      </c>
      <c r="M17" s="1">
        <v>7</v>
      </c>
      <c r="N17" s="37">
        <f t="shared" si="34"/>
        <v>9.4936440672102211</v>
      </c>
      <c r="O17" s="30">
        <f>SUMXMY2($I17:$L17,J$4:M$4)</f>
        <v>0.71506314778313962</v>
      </c>
      <c r="P17" s="30">
        <f t="shared" si="36"/>
        <v>0.23926745369288852</v>
      </c>
      <c r="Q17" s="30">
        <f t="shared" si="37"/>
        <v>5.17869953732803</v>
      </c>
      <c r="R17" s="30">
        <f t="shared" si="38"/>
        <v>7.7033859392594746</v>
      </c>
      <c r="S17" s="38">
        <f t="shared" si="39"/>
        <v>0.23926745369288852</v>
      </c>
      <c r="T17" s="9">
        <f t="shared" si="13"/>
        <v>3</v>
      </c>
      <c r="V17" s="1">
        <v>7</v>
      </c>
      <c r="W17" s="49" t="str">
        <f t="shared" si="14"/>
        <v/>
      </c>
      <c r="X17" s="49" t="str">
        <f t="shared" si="15"/>
        <v/>
      </c>
      <c r="Y17" s="49" t="str">
        <f t="shared" si="16"/>
        <v/>
      </c>
      <c r="Z17" s="49" t="str">
        <f t="shared" si="17"/>
        <v/>
      </c>
      <c r="AA17" s="8" t="str">
        <f t="shared" si="18"/>
        <v/>
      </c>
      <c r="AB17" s="8" t="str">
        <f t="shared" si="19"/>
        <v/>
      </c>
      <c r="AC17" s="8" t="str">
        <f t="shared" si="20"/>
        <v/>
      </c>
      <c r="AD17" s="8" t="str">
        <f t="shared" si="21"/>
        <v/>
      </c>
      <c r="AE17" s="49">
        <f t="shared" si="22"/>
        <v>13</v>
      </c>
      <c r="AF17" s="49">
        <f t="shared" si="23"/>
        <v>45</v>
      </c>
      <c r="AG17" s="49">
        <f t="shared" si="24"/>
        <v>28</v>
      </c>
      <c r="AH17" s="49">
        <f t="shared" si="25"/>
        <v>57</v>
      </c>
      <c r="AI17" s="8" t="str">
        <f t="shared" si="26"/>
        <v/>
      </c>
      <c r="AJ17" s="8" t="str">
        <f t="shared" si="27"/>
        <v/>
      </c>
      <c r="AK17" s="8" t="str">
        <f t="shared" si="28"/>
        <v/>
      </c>
      <c r="AL17" s="8" t="str">
        <f t="shared" si="29"/>
        <v/>
      </c>
      <c r="AM17" s="49" t="str">
        <f t="shared" si="30"/>
        <v/>
      </c>
      <c r="AN17" s="49" t="str">
        <f t="shared" si="31"/>
        <v/>
      </c>
      <c r="AO17" s="49" t="str">
        <f t="shared" si="32"/>
        <v/>
      </c>
      <c r="AP17" s="51" t="str">
        <f t="shared" si="33"/>
        <v/>
      </c>
    </row>
    <row r="18" spans="3:42" x14ac:dyDescent="0.25">
      <c r="C18" s="1">
        <v>8</v>
      </c>
      <c r="D18" s="8">
        <v>16</v>
      </c>
      <c r="E18" s="8">
        <v>47</v>
      </c>
      <c r="F18" s="8">
        <v>33</v>
      </c>
      <c r="G18" s="9">
        <v>63</v>
      </c>
      <c r="H18" s="1">
        <v>8</v>
      </c>
      <c r="I18" s="16">
        <f t="shared" si="9"/>
        <v>0.53996232583754755</v>
      </c>
      <c r="J18" s="17">
        <f t="shared" si="10"/>
        <v>0.52003137963634372</v>
      </c>
      <c r="K18" s="17">
        <f t="shared" si="11"/>
        <v>0.56139510403207948</v>
      </c>
      <c r="L18" s="18">
        <f t="shared" si="12"/>
        <v>0.55252299578940967</v>
      </c>
      <c r="M18" s="1">
        <v>8</v>
      </c>
      <c r="N18" s="37">
        <f t="shared" si="34"/>
        <v>9.0213036059165113</v>
      </c>
      <c r="O18" s="30">
        <f t="shared" si="35"/>
        <v>1.3847632968835801</v>
      </c>
      <c r="P18" s="30">
        <f t="shared" si="36"/>
        <v>3.347666134773847</v>
      </c>
      <c r="Q18" s="30">
        <f t="shared" si="37"/>
        <v>1.7623569434387378</v>
      </c>
      <c r="R18" s="30">
        <f t="shared" si="38"/>
        <v>10.949134264459701</v>
      </c>
      <c r="S18" s="38">
        <f t="shared" si="39"/>
        <v>1.3847632968835801</v>
      </c>
      <c r="T18" s="9">
        <f t="shared" si="13"/>
        <v>2</v>
      </c>
      <c r="V18" s="1">
        <v>8</v>
      </c>
      <c r="W18" s="49" t="str">
        <f t="shared" si="14"/>
        <v/>
      </c>
      <c r="X18" s="49" t="str">
        <f t="shared" si="15"/>
        <v/>
      </c>
      <c r="Y18" s="49" t="str">
        <f t="shared" si="16"/>
        <v/>
      </c>
      <c r="Z18" s="49" t="str">
        <f t="shared" si="17"/>
        <v/>
      </c>
      <c r="AA18" s="8">
        <f t="shared" si="18"/>
        <v>16</v>
      </c>
      <c r="AB18" s="8">
        <f t="shared" si="19"/>
        <v>47</v>
      </c>
      <c r="AC18" s="8">
        <f t="shared" si="20"/>
        <v>33</v>
      </c>
      <c r="AD18" s="8">
        <f t="shared" si="21"/>
        <v>63</v>
      </c>
      <c r="AE18" s="49" t="str">
        <f t="shared" si="22"/>
        <v/>
      </c>
      <c r="AF18" s="49" t="str">
        <f t="shared" si="23"/>
        <v/>
      </c>
      <c r="AG18" s="49" t="str">
        <f t="shared" si="24"/>
        <v/>
      </c>
      <c r="AH18" s="49" t="str">
        <f t="shared" si="25"/>
        <v/>
      </c>
      <c r="AI18" s="8" t="str">
        <f t="shared" si="26"/>
        <v/>
      </c>
      <c r="AJ18" s="8" t="str">
        <f t="shared" si="27"/>
        <v/>
      </c>
      <c r="AK18" s="8" t="str">
        <f t="shared" si="28"/>
        <v/>
      </c>
      <c r="AL18" s="8" t="str">
        <f t="shared" si="29"/>
        <v/>
      </c>
      <c r="AM18" s="49" t="str">
        <f t="shared" si="30"/>
        <v/>
      </c>
      <c r="AN18" s="49" t="str">
        <f t="shared" si="31"/>
        <v/>
      </c>
      <c r="AO18" s="49" t="str">
        <f t="shared" si="32"/>
        <v/>
      </c>
      <c r="AP18" s="51" t="str">
        <f t="shared" si="33"/>
        <v/>
      </c>
    </row>
    <row r="19" spans="3:42" x14ac:dyDescent="0.25">
      <c r="C19" s="1">
        <v>9</v>
      </c>
      <c r="D19" s="8">
        <v>17</v>
      </c>
      <c r="E19" s="8">
        <v>45</v>
      </c>
      <c r="F19" s="8">
        <v>25</v>
      </c>
      <c r="G19" s="9">
        <v>49</v>
      </c>
      <c r="H19" s="1">
        <v>9</v>
      </c>
      <c r="I19" s="16">
        <f t="shared" si="9"/>
        <v>0.67252263496296838</v>
      </c>
      <c r="J19" s="17">
        <f t="shared" si="10"/>
        <v>0.40714468362266559</v>
      </c>
      <c r="K19" s="17">
        <f t="shared" si="11"/>
        <v>-1.2742292143289442</v>
      </c>
      <c r="L19" s="18">
        <f t="shared" si="12"/>
        <v>-1.1463031991707073</v>
      </c>
      <c r="M19" s="1">
        <v>9</v>
      </c>
      <c r="N19" s="37">
        <f t="shared" si="34"/>
        <v>14.638024505661789</v>
      </c>
      <c r="O19" s="30">
        <f t="shared" si="35"/>
        <v>3.5448283153773601</v>
      </c>
      <c r="P19" s="30">
        <f t="shared" si="36"/>
        <v>1.3048478863073287</v>
      </c>
      <c r="Q19" s="30">
        <f t="shared" si="37"/>
        <v>9.560966502896223</v>
      </c>
      <c r="R19" s="30">
        <f t="shared" si="38"/>
        <v>9.8547493193623872</v>
      </c>
      <c r="S19" s="38">
        <f t="shared" si="39"/>
        <v>1.3048478863073287</v>
      </c>
      <c r="T19" s="9">
        <f t="shared" si="13"/>
        <v>3</v>
      </c>
      <c r="V19" s="1">
        <v>9</v>
      </c>
      <c r="W19" s="49" t="str">
        <f t="shared" si="14"/>
        <v/>
      </c>
      <c r="X19" s="49" t="str">
        <f t="shared" si="15"/>
        <v/>
      </c>
      <c r="Y19" s="49" t="str">
        <f t="shared" si="16"/>
        <v/>
      </c>
      <c r="Z19" s="49" t="str">
        <f t="shared" si="17"/>
        <v/>
      </c>
      <c r="AA19" s="8" t="str">
        <f t="shared" si="18"/>
        <v/>
      </c>
      <c r="AB19" s="8" t="str">
        <f t="shared" si="19"/>
        <v/>
      </c>
      <c r="AC19" s="8" t="str">
        <f t="shared" si="20"/>
        <v/>
      </c>
      <c r="AD19" s="8" t="str">
        <f t="shared" si="21"/>
        <v/>
      </c>
      <c r="AE19" s="49">
        <f t="shared" si="22"/>
        <v>17</v>
      </c>
      <c r="AF19" s="49">
        <f t="shared" si="23"/>
        <v>45</v>
      </c>
      <c r="AG19" s="49">
        <f t="shared" si="24"/>
        <v>25</v>
      </c>
      <c r="AH19" s="49">
        <f t="shared" si="25"/>
        <v>49</v>
      </c>
      <c r="AI19" s="8" t="str">
        <f t="shared" si="26"/>
        <v/>
      </c>
      <c r="AJ19" s="8" t="str">
        <f t="shared" si="27"/>
        <v/>
      </c>
      <c r="AK19" s="8" t="str">
        <f t="shared" si="28"/>
        <v/>
      </c>
      <c r="AL19" s="8" t="str">
        <f t="shared" si="29"/>
        <v/>
      </c>
      <c r="AM19" s="49" t="str">
        <f t="shared" si="30"/>
        <v/>
      </c>
      <c r="AN19" s="49" t="str">
        <f t="shared" si="31"/>
        <v/>
      </c>
      <c r="AO19" s="49" t="str">
        <f t="shared" si="32"/>
        <v/>
      </c>
      <c r="AP19" s="51" t="str">
        <f t="shared" si="33"/>
        <v/>
      </c>
    </row>
    <row r="20" spans="3:42" ht="15.75" thickBot="1" x14ac:dyDescent="0.3">
      <c r="C20" s="1">
        <v>10</v>
      </c>
      <c r="D20" s="8">
        <v>14</v>
      </c>
      <c r="E20" s="8">
        <v>47</v>
      </c>
      <c r="F20" s="8">
        <v>32</v>
      </c>
      <c r="G20" s="9">
        <v>70</v>
      </c>
      <c r="H20" s="1">
        <v>10</v>
      </c>
      <c r="I20" s="16">
        <f t="shared" si="9"/>
        <v>0.27484170758670595</v>
      </c>
      <c r="J20" s="17">
        <f t="shared" si="10"/>
        <v>0.52003137963634372</v>
      </c>
      <c r="K20" s="17">
        <f t="shared" si="11"/>
        <v>0.3319420642369515</v>
      </c>
      <c r="L20" s="18">
        <f t="shared" si="12"/>
        <v>1.4019360932694682</v>
      </c>
      <c r="M20" s="1">
        <v>10</v>
      </c>
      <c r="N20" s="37">
        <f t="shared" si="34"/>
        <v>11.364324273505039</v>
      </c>
      <c r="O20" s="30">
        <f t="shared" si="35"/>
        <v>1.6324276298132259</v>
      </c>
      <c r="P20" s="30">
        <f t="shared" si="36"/>
        <v>4.4810194108106085</v>
      </c>
      <c r="Q20" s="30">
        <f t="shared" si="37"/>
        <v>1.7566607764764188</v>
      </c>
      <c r="R20" s="30">
        <f t="shared" si="38"/>
        <v>14.002529574771414</v>
      </c>
      <c r="S20" s="38">
        <f t="shared" si="39"/>
        <v>1.6324276298132259</v>
      </c>
      <c r="T20" s="9">
        <f t="shared" si="13"/>
        <v>2</v>
      </c>
      <c r="V20" s="1">
        <v>10</v>
      </c>
      <c r="W20" s="49" t="str">
        <f t="shared" si="14"/>
        <v/>
      </c>
      <c r="X20" s="49" t="str">
        <f t="shared" si="15"/>
        <v/>
      </c>
      <c r="Y20" s="49" t="str">
        <f t="shared" si="16"/>
        <v/>
      </c>
      <c r="Z20" s="49" t="str">
        <f t="shared" si="17"/>
        <v/>
      </c>
      <c r="AA20" s="8">
        <f t="shared" si="18"/>
        <v>14</v>
      </c>
      <c r="AB20" s="8">
        <f t="shared" si="19"/>
        <v>47</v>
      </c>
      <c r="AC20" s="8">
        <f t="shared" si="20"/>
        <v>32</v>
      </c>
      <c r="AD20" s="8">
        <f t="shared" si="21"/>
        <v>70</v>
      </c>
      <c r="AE20" s="49" t="str">
        <f t="shared" si="22"/>
        <v/>
      </c>
      <c r="AF20" s="49" t="str">
        <f t="shared" si="23"/>
        <v/>
      </c>
      <c r="AG20" s="49" t="str">
        <f t="shared" si="24"/>
        <v/>
      </c>
      <c r="AH20" s="49" t="str">
        <f t="shared" si="25"/>
        <v/>
      </c>
      <c r="AI20" s="8" t="str">
        <f t="shared" si="26"/>
        <v/>
      </c>
      <c r="AJ20" s="8" t="str">
        <f t="shared" si="27"/>
        <v/>
      </c>
      <c r="AK20" s="8" t="str">
        <f t="shared" si="28"/>
        <v/>
      </c>
      <c r="AL20" s="8" t="str">
        <f t="shared" si="29"/>
        <v/>
      </c>
      <c r="AM20" s="49" t="str">
        <f t="shared" si="30"/>
        <v/>
      </c>
      <c r="AN20" s="49" t="str">
        <f t="shared" si="31"/>
        <v/>
      </c>
      <c r="AO20" s="49" t="str">
        <f t="shared" si="32"/>
        <v/>
      </c>
      <c r="AP20" s="51" t="str">
        <f t="shared" si="33"/>
        <v/>
      </c>
    </row>
    <row r="21" spans="3:42" x14ac:dyDescent="0.25">
      <c r="C21" s="2">
        <v>11</v>
      </c>
      <c r="D21" s="8">
        <v>2</v>
      </c>
      <c r="E21" s="8">
        <v>16</v>
      </c>
      <c r="F21" s="8">
        <v>31</v>
      </c>
      <c r="G21" s="9">
        <v>48</v>
      </c>
      <c r="H21" s="2">
        <v>11</v>
      </c>
      <c r="I21" s="16">
        <f t="shared" si="9"/>
        <v>-1.3158820019183439</v>
      </c>
      <c r="J21" s="17">
        <f t="shared" si="10"/>
        <v>-1.229712408575667</v>
      </c>
      <c r="K21" s="17">
        <f t="shared" si="11"/>
        <v>0.10248902444182353</v>
      </c>
      <c r="L21" s="18">
        <f t="shared" si="12"/>
        <v>-1.2676479273821444</v>
      </c>
      <c r="M21" s="2">
        <v>11</v>
      </c>
      <c r="N21" s="37">
        <f t="shared" si="34"/>
        <v>2.2666525371159931</v>
      </c>
      <c r="O21" s="30">
        <f t="shared" si="35"/>
        <v>10.659236405088292</v>
      </c>
      <c r="P21" s="30">
        <f t="shared" si="36"/>
        <v>6.7887815643620968</v>
      </c>
      <c r="Q21" s="30">
        <f t="shared" si="37"/>
        <v>19.650944497976337</v>
      </c>
      <c r="R21" s="30">
        <f t="shared" si="38"/>
        <v>9.6045904343922336E-2</v>
      </c>
      <c r="S21" s="38">
        <f t="shared" si="39"/>
        <v>9.6045904343922336E-2</v>
      </c>
      <c r="T21" s="9">
        <f t="shared" si="13"/>
        <v>5</v>
      </c>
      <c r="V21" s="2">
        <v>11</v>
      </c>
      <c r="W21" s="49" t="str">
        <f t="shared" si="14"/>
        <v/>
      </c>
      <c r="X21" s="49" t="str">
        <f t="shared" si="15"/>
        <v/>
      </c>
      <c r="Y21" s="49" t="str">
        <f t="shared" si="16"/>
        <v/>
      </c>
      <c r="Z21" s="49" t="str">
        <f t="shared" si="17"/>
        <v/>
      </c>
      <c r="AA21" s="8" t="str">
        <f t="shared" si="18"/>
        <v/>
      </c>
      <c r="AB21" s="8" t="str">
        <f t="shared" si="19"/>
        <v/>
      </c>
      <c r="AC21" s="8" t="str">
        <f t="shared" si="20"/>
        <v/>
      </c>
      <c r="AD21" s="8" t="str">
        <f t="shared" si="21"/>
        <v/>
      </c>
      <c r="AE21" s="49" t="str">
        <f t="shared" si="22"/>
        <v/>
      </c>
      <c r="AF21" s="49" t="str">
        <f t="shared" si="23"/>
        <v/>
      </c>
      <c r="AG21" s="49" t="str">
        <f t="shared" si="24"/>
        <v/>
      </c>
      <c r="AH21" s="49" t="str">
        <f t="shared" si="25"/>
        <v/>
      </c>
      <c r="AI21" s="8" t="str">
        <f t="shared" si="26"/>
        <v/>
      </c>
      <c r="AJ21" s="8" t="str">
        <f t="shared" si="27"/>
        <v/>
      </c>
      <c r="AK21" s="8" t="str">
        <f t="shared" si="28"/>
        <v/>
      </c>
      <c r="AL21" s="8" t="str">
        <f t="shared" si="29"/>
        <v/>
      </c>
      <c r="AM21" s="49">
        <f t="shared" si="30"/>
        <v>2</v>
      </c>
      <c r="AN21" s="49">
        <f t="shared" si="31"/>
        <v>16</v>
      </c>
      <c r="AO21" s="49">
        <f t="shared" si="32"/>
        <v>31</v>
      </c>
      <c r="AP21" s="51">
        <f t="shared" si="33"/>
        <v>48</v>
      </c>
    </row>
    <row r="22" spans="3:42" x14ac:dyDescent="0.25">
      <c r="C22" s="1">
        <v>12</v>
      </c>
      <c r="D22" s="8">
        <v>19</v>
      </c>
      <c r="E22" s="8">
        <v>50</v>
      </c>
      <c r="F22" s="8">
        <v>25</v>
      </c>
      <c r="G22" s="9">
        <v>63</v>
      </c>
      <c r="H22" s="1">
        <v>12</v>
      </c>
      <c r="I22" s="16">
        <f t="shared" si="9"/>
        <v>0.93764325321381004</v>
      </c>
      <c r="J22" s="17">
        <f t="shared" si="10"/>
        <v>0.68936142365686093</v>
      </c>
      <c r="K22" s="17">
        <f t="shared" si="11"/>
        <v>-1.2742292143289442</v>
      </c>
      <c r="L22" s="18">
        <f t="shared" si="12"/>
        <v>0.55252299578940967</v>
      </c>
      <c r="M22" s="1">
        <v>12</v>
      </c>
      <c r="N22" s="37">
        <f t="shared" si="34"/>
        <v>18.034910947266425</v>
      </c>
      <c r="O22" s="30">
        <f t="shared" si="35"/>
        <v>0.75817989766207639</v>
      </c>
      <c r="P22" s="30">
        <f t="shared" si="36"/>
        <v>1.4192272259862242</v>
      </c>
      <c r="Q22" s="30">
        <f t="shared" si="37"/>
        <v>3.5471322204831441</v>
      </c>
      <c r="R22" s="30">
        <f t="shared" si="38"/>
        <v>15.789076026522306</v>
      </c>
      <c r="S22" s="38">
        <f t="shared" si="39"/>
        <v>0.75817989766207639</v>
      </c>
      <c r="T22" s="9">
        <f t="shared" si="13"/>
        <v>2</v>
      </c>
      <c r="V22" s="1">
        <v>12</v>
      </c>
      <c r="W22" s="49" t="str">
        <f t="shared" si="14"/>
        <v/>
      </c>
      <c r="X22" s="49" t="str">
        <f t="shared" si="15"/>
        <v/>
      </c>
      <c r="Y22" s="49" t="str">
        <f t="shared" si="16"/>
        <v/>
      </c>
      <c r="Z22" s="49" t="str">
        <f t="shared" si="17"/>
        <v/>
      </c>
      <c r="AA22" s="8">
        <f t="shared" si="18"/>
        <v>19</v>
      </c>
      <c r="AB22" s="8">
        <f t="shared" si="19"/>
        <v>50</v>
      </c>
      <c r="AC22" s="8">
        <f t="shared" si="20"/>
        <v>25</v>
      </c>
      <c r="AD22" s="8">
        <f t="shared" si="21"/>
        <v>63</v>
      </c>
      <c r="AE22" s="49" t="str">
        <f t="shared" si="22"/>
        <v/>
      </c>
      <c r="AF22" s="49" t="str">
        <f t="shared" si="23"/>
        <v/>
      </c>
      <c r="AG22" s="49" t="str">
        <f t="shared" si="24"/>
        <v/>
      </c>
      <c r="AH22" s="49" t="str">
        <f t="shared" si="25"/>
        <v/>
      </c>
      <c r="AI22" s="8" t="str">
        <f t="shared" si="26"/>
        <v/>
      </c>
      <c r="AJ22" s="8" t="str">
        <f t="shared" si="27"/>
        <v/>
      </c>
      <c r="AK22" s="8" t="str">
        <f t="shared" si="28"/>
        <v/>
      </c>
      <c r="AL22" s="8" t="str">
        <f t="shared" si="29"/>
        <v/>
      </c>
      <c r="AM22" s="49" t="str">
        <f t="shared" si="30"/>
        <v/>
      </c>
      <c r="AN22" s="49" t="str">
        <f t="shared" si="31"/>
        <v/>
      </c>
      <c r="AO22" s="49" t="str">
        <f t="shared" si="32"/>
        <v/>
      </c>
      <c r="AP22" s="51" t="str">
        <f t="shared" si="33"/>
        <v/>
      </c>
    </row>
    <row r="23" spans="3:42" x14ac:dyDescent="0.25">
      <c r="C23" s="1">
        <v>13</v>
      </c>
      <c r="D23" s="8">
        <v>1</v>
      </c>
      <c r="E23" s="8">
        <v>14</v>
      </c>
      <c r="F23" s="8">
        <v>36</v>
      </c>
      <c r="G23" s="9">
        <v>49</v>
      </c>
      <c r="H23" s="1">
        <v>13</v>
      </c>
      <c r="I23" s="16">
        <f t="shared" si="9"/>
        <v>-1.4484423110437648</v>
      </c>
      <c r="J23" s="17">
        <f t="shared" si="10"/>
        <v>-1.3425991045893453</v>
      </c>
      <c r="K23" s="17">
        <f t="shared" si="11"/>
        <v>1.2497542234174632</v>
      </c>
      <c r="L23" s="18">
        <f t="shared" si="12"/>
        <v>-1.1463031991707073</v>
      </c>
      <c r="M23" s="1">
        <v>13</v>
      </c>
      <c r="N23" s="37">
        <f t="shared" si="34"/>
        <v>0.30899947359619273</v>
      </c>
      <c r="O23" s="30">
        <f t="shared" si="35"/>
        <v>14.061115998053502</v>
      </c>
      <c r="P23" s="30">
        <f t="shared" si="36"/>
        <v>11.23535002607462</v>
      </c>
      <c r="Q23" s="30">
        <f t="shared" si="37"/>
        <v>21.127797881024211</v>
      </c>
      <c r="R23" s="30">
        <f t="shared" si="38"/>
        <v>0.92203541888807117</v>
      </c>
      <c r="S23" s="38">
        <f t="shared" si="39"/>
        <v>0.30899947359619273</v>
      </c>
      <c r="T23" s="9">
        <f t="shared" si="13"/>
        <v>1</v>
      </c>
      <c r="V23" s="1">
        <v>13</v>
      </c>
      <c r="W23" s="49">
        <f t="shared" si="14"/>
        <v>1</v>
      </c>
      <c r="X23" s="49">
        <f t="shared" si="15"/>
        <v>14</v>
      </c>
      <c r="Y23" s="49">
        <f t="shared" si="16"/>
        <v>36</v>
      </c>
      <c r="Z23" s="49">
        <f t="shared" si="17"/>
        <v>49</v>
      </c>
      <c r="AA23" s="8" t="str">
        <f t="shared" si="18"/>
        <v/>
      </c>
      <c r="AB23" s="8" t="str">
        <f t="shared" si="19"/>
        <v/>
      </c>
      <c r="AC23" s="8" t="str">
        <f t="shared" si="20"/>
        <v/>
      </c>
      <c r="AD23" s="8" t="str">
        <f t="shared" si="21"/>
        <v/>
      </c>
      <c r="AE23" s="49" t="str">
        <f t="shared" si="22"/>
        <v/>
      </c>
      <c r="AF23" s="49" t="str">
        <f t="shared" si="23"/>
        <v/>
      </c>
      <c r="AG23" s="49" t="str">
        <f t="shared" si="24"/>
        <v/>
      </c>
      <c r="AH23" s="49" t="str">
        <f t="shared" si="25"/>
        <v/>
      </c>
      <c r="AI23" s="8" t="str">
        <f t="shared" si="26"/>
        <v/>
      </c>
      <c r="AJ23" s="8" t="str">
        <f t="shared" si="27"/>
        <v/>
      </c>
      <c r="AK23" s="8" t="str">
        <f t="shared" si="28"/>
        <v/>
      </c>
      <c r="AL23" s="8" t="str">
        <f t="shared" si="29"/>
        <v/>
      </c>
      <c r="AM23" s="49" t="str">
        <f t="shared" si="30"/>
        <v/>
      </c>
      <c r="AN23" s="49" t="str">
        <f t="shared" si="31"/>
        <v/>
      </c>
      <c r="AO23" s="49" t="str">
        <f t="shared" si="32"/>
        <v/>
      </c>
      <c r="AP23" s="51" t="str">
        <f t="shared" si="33"/>
        <v/>
      </c>
    </row>
    <row r="24" spans="3:42" x14ac:dyDescent="0.25">
      <c r="C24" s="1">
        <v>14</v>
      </c>
      <c r="D24" s="8">
        <v>2</v>
      </c>
      <c r="E24" s="8">
        <v>13</v>
      </c>
      <c r="F24" s="8">
        <v>32</v>
      </c>
      <c r="G24" s="9">
        <v>44</v>
      </c>
      <c r="H24" s="1">
        <v>14</v>
      </c>
      <c r="I24" s="16">
        <f t="shared" si="9"/>
        <v>-1.3158820019183439</v>
      </c>
      <c r="J24" s="17">
        <f t="shared" si="10"/>
        <v>-1.3990424525961842</v>
      </c>
      <c r="K24" s="17">
        <f t="shared" si="11"/>
        <v>0.3319420642369515</v>
      </c>
      <c r="L24" s="18">
        <f t="shared" si="12"/>
        <v>-1.7530268402278919</v>
      </c>
      <c r="M24" s="1">
        <v>14</v>
      </c>
      <c r="N24" s="37">
        <f t="shared" si="34"/>
        <v>2.5216488311588052</v>
      </c>
      <c r="O24" s="30">
        <f t="shared" si="35"/>
        <v>13.728016630181514</v>
      </c>
      <c r="P24" s="30">
        <f t="shared" si="36"/>
        <v>9.1893425293863125</v>
      </c>
      <c r="Q24" s="30">
        <f t="shared" si="37"/>
        <v>23.120003865637681</v>
      </c>
      <c r="R24" s="30">
        <f t="shared" si="38"/>
        <v>0.13252088758236741</v>
      </c>
      <c r="S24" s="38">
        <f t="shared" si="39"/>
        <v>0.13252088758236741</v>
      </c>
      <c r="T24" s="9">
        <f t="shared" si="13"/>
        <v>5</v>
      </c>
      <c r="V24" s="1">
        <v>14</v>
      </c>
      <c r="W24" s="49" t="str">
        <f t="shared" si="14"/>
        <v/>
      </c>
      <c r="X24" s="49" t="str">
        <f t="shared" si="15"/>
        <v/>
      </c>
      <c r="Y24" s="49" t="str">
        <f t="shared" si="16"/>
        <v/>
      </c>
      <c r="Z24" s="49" t="str">
        <f t="shared" si="17"/>
        <v/>
      </c>
      <c r="AA24" s="8" t="str">
        <f t="shared" si="18"/>
        <v/>
      </c>
      <c r="AB24" s="8" t="str">
        <f t="shared" si="19"/>
        <v/>
      </c>
      <c r="AC24" s="8" t="str">
        <f t="shared" si="20"/>
        <v/>
      </c>
      <c r="AD24" s="8" t="str">
        <f t="shared" si="21"/>
        <v/>
      </c>
      <c r="AE24" s="49" t="str">
        <f t="shared" si="22"/>
        <v/>
      </c>
      <c r="AF24" s="49" t="str">
        <f t="shared" si="23"/>
        <v/>
      </c>
      <c r="AG24" s="49" t="str">
        <f t="shared" si="24"/>
        <v/>
      </c>
      <c r="AH24" s="49" t="str">
        <f t="shared" si="25"/>
        <v/>
      </c>
      <c r="AI24" s="8" t="str">
        <f t="shared" si="26"/>
        <v/>
      </c>
      <c r="AJ24" s="8" t="str">
        <f t="shared" si="27"/>
        <v/>
      </c>
      <c r="AK24" s="8" t="str">
        <f t="shared" si="28"/>
        <v/>
      </c>
      <c r="AL24" s="8" t="str">
        <f t="shared" si="29"/>
        <v/>
      </c>
      <c r="AM24" s="49">
        <f t="shared" si="30"/>
        <v>2</v>
      </c>
      <c r="AN24" s="49">
        <f t="shared" si="31"/>
        <v>13</v>
      </c>
      <c r="AO24" s="49">
        <f t="shared" si="32"/>
        <v>32</v>
      </c>
      <c r="AP24" s="51">
        <f t="shared" si="33"/>
        <v>44</v>
      </c>
    </row>
    <row r="25" spans="3:42" x14ac:dyDescent="0.25">
      <c r="C25" s="1">
        <v>15</v>
      </c>
      <c r="D25" s="8">
        <v>12</v>
      </c>
      <c r="E25" s="8">
        <v>40</v>
      </c>
      <c r="F25" s="8">
        <v>26</v>
      </c>
      <c r="G25" s="9">
        <v>58</v>
      </c>
      <c r="H25" s="1">
        <v>15</v>
      </c>
      <c r="I25" s="16">
        <f t="shared" si="9"/>
        <v>9.7210893358643004E-3</v>
      </c>
      <c r="J25" s="17">
        <f t="shared" si="10"/>
        <v>0.12492794358847033</v>
      </c>
      <c r="K25" s="17">
        <f t="shared" si="11"/>
        <v>-1.0447761745338162</v>
      </c>
      <c r="L25" s="18">
        <f t="shared" si="12"/>
        <v>-5.4200645267775009E-2</v>
      </c>
      <c r="M25" s="1">
        <v>15</v>
      </c>
      <c r="N25" s="37">
        <f t="shared" si="34"/>
        <v>10.486986735066788</v>
      </c>
      <c r="O25" s="30">
        <f t="shared" si="35"/>
        <v>1.122346522142188</v>
      </c>
      <c r="P25" s="30">
        <f t="shared" si="36"/>
        <v>4.5040184757019194E-2</v>
      </c>
      <c r="Q25" s="30">
        <f t="shared" si="37"/>
        <v>6.7239744153902841</v>
      </c>
      <c r="R25" s="30">
        <f t="shared" si="38"/>
        <v>7.7567321437836174</v>
      </c>
      <c r="S25" s="38">
        <f t="shared" si="39"/>
        <v>4.5040184757019194E-2</v>
      </c>
      <c r="T25" s="9">
        <f t="shared" si="13"/>
        <v>3</v>
      </c>
      <c r="V25" s="1">
        <v>15</v>
      </c>
      <c r="W25" s="49" t="str">
        <f t="shared" si="14"/>
        <v/>
      </c>
      <c r="X25" s="49" t="str">
        <f t="shared" si="15"/>
        <v/>
      </c>
      <c r="Y25" s="49" t="str">
        <f t="shared" si="16"/>
        <v/>
      </c>
      <c r="Z25" s="49" t="str">
        <f t="shared" si="17"/>
        <v/>
      </c>
      <c r="AA25" s="8" t="str">
        <f t="shared" si="18"/>
        <v/>
      </c>
      <c r="AB25" s="8" t="str">
        <f t="shared" si="19"/>
        <v/>
      </c>
      <c r="AC25" s="8" t="str">
        <f t="shared" si="20"/>
        <v/>
      </c>
      <c r="AD25" s="8" t="str">
        <f t="shared" si="21"/>
        <v/>
      </c>
      <c r="AE25" s="49">
        <f t="shared" si="22"/>
        <v>12</v>
      </c>
      <c r="AF25" s="49">
        <f t="shared" si="23"/>
        <v>40</v>
      </c>
      <c r="AG25" s="49">
        <f t="shared" si="24"/>
        <v>26</v>
      </c>
      <c r="AH25" s="49">
        <f t="shared" si="25"/>
        <v>58</v>
      </c>
      <c r="AI25" s="8" t="str">
        <f t="shared" si="26"/>
        <v/>
      </c>
      <c r="AJ25" s="8" t="str">
        <f t="shared" si="27"/>
        <v/>
      </c>
      <c r="AK25" s="8" t="str">
        <f t="shared" si="28"/>
        <v/>
      </c>
      <c r="AL25" s="8" t="str">
        <f t="shared" si="29"/>
        <v/>
      </c>
      <c r="AM25" s="49" t="str">
        <f t="shared" si="30"/>
        <v/>
      </c>
      <c r="AN25" s="49" t="str">
        <f t="shared" si="31"/>
        <v/>
      </c>
      <c r="AO25" s="49" t="str">
        <f t="shared" si="32"/>
        <v/>
      </c>
      <c r="AP25" s="51" t="str">
        <f t="shared" si="33"/>
        <v/>
      </c>
    </row>
    <row r="26" spans="3:42" x14ac:dyDescent="0.25">
      <c r="C26" s="1">
        <v>16</v>
      </c>
      <c r="D26" s="8">
        <v>18</v>
      </c>
      <c r="E26" s="8">
        <v>49</v>
      </c>
      <c r="F26" s="8">
        <v>27</v>
      </c>
      <c r="G26" s="9">
        <v>63</v>
      </c>
      <c r="H26" s="1">
        <v>16</v>
      </c>
      <c r="I26" s="16">
        <f t="shared" si="9"/>
        <v>0.80508294408838921</v>
      </c>
      <c r="J26" s="17">
        <f t="shared" si="10"/>
        <v>0.63291807565002189</v>
      </c>
      <c r="K26" s="17">
        <f t="shared" si="11"/>
        <v>-0.81532313473868823</v>
      </c>
      <c r="L26" s="18">
        <f t="shared" si="12"/>
        <v>0.55252299578940967</v>
      </c>
      <c r="M26" s="1">
        <v>16</v>
      </c>
      <c r="N26" s="37">
        <f t="shared" si="34"/>
        <v>14.918660729342195</v>
      </c>
      <c r="O26" s="30">
        <f t="shared" si="35"/>
        <v>0.22354222360695325</v>
      </c>
      <c r="P26" s="30">
        <f t="shared" si="36"/>
        <v>1.1781448618632089</v>
      </c>
      <c r="Q26" s="30">
        <f t="shared" si="37"/>
        <v>2.4895013741859149</v>
      </c>
      <c r="R26" s="30">
        <f t="shared" si="38"/>
        <v>13.71305635188568</v>
      </c>
      <c r="S26" s="38">
        <f t="shared" si="39"/>
        <v>0.22354222360695325</v>
      </c>
      <c r="T26" s="9">
        <f t="shared" si="13"/>
        <v>2</v>
      </c>
      <c r="V26" s="1">
        <v>16</v>
      </c>
      <c r="W26" s="49" t="str">
        <f t="shared" si="14"/>
        <v/>
      </c>
      <c r="X26" s="49" t="str">
        <f t="shared" si="15"/>
        <v/>
      </c>
      <c r="Y26" s="49" t="str">
        <f t="shared" si="16"/>
        <v/>
      </c>
      <c r="Z26" s="49" t="str">
        <f t="shared" si="17"/>
        <v/>
      </c>
      <c r="AA26" s="8">
        <f t="shared" si="18"/>
        <v>18</v>
      </c>
      <c r="AB26" s="8">
        <f t="shared" si="19"/>
        <v>49</v>
      </c>
      <c r="AC26" s="8">
        <f t="shared" si="20"/>
        <v>27</v>
      </c>
      <c r="AD26" s="8">
        <f t="shared" si="21"/>
        <v>63</v>
      </c>
      <c r="AE26" s="49" t="str">
        <f t="shared" si="22"/>
        <v/>
      </c>
      <c r="AF26" s="49" t="str">
        <f t="shared" si="23"/>
        <v/>
      </c>
      <c r="AG26" s="49" t="str">
        <f t="shared" si="24"/>
        <v/>
      </c>
      <c r="AH26" s="49" t="str">
        <f t="shared" si="25"/>
        <v/>
      </c>
      <c r="AI26" s="8" t="str">
        <f t="shared" si="26"/>
        <v/>
      </c>
      <c r="AJ26" s="8" t="str">
        <f t="shared" si="27"/>
        <v/>
      </c>
      <c r="AK26" s="8" t="str">
        <f t="shared" si="28"/>
        <v/>
      </c>
      <c r="AL26" s="8" t="str">
        <f t="shared" si="29"/>
        <v/>
      </c>
      <c r="AM26" s="49" t="str">
        <f t="shared" si="30"/>
        <v/>
      </c>
      <c r="AN26" s="49" t="str">
        <f t="shared" si="31"/>
        <v/>
      </c>
      <c r="AO26" s="49" t="str">
        <f t="shared" si="32"/>
        <v/>
      </c>
      <c r="AP26" s="51" t="str">
        <f t="shared" si="33"/>
        <v/>
      </c>
    </row>
    <row r="27" spans="3:42" x14ac:dyDescent="0.25">
      <c r="C27" s="1">
        <v>17</v>
      </c>
      <c r="D27" s="8">
        <v>10</v>
      </c>
      <c r="E27" s="8">
        <v>33</v>
      </c>
      <c r="F27" s="8">
        <v>23</v>
      </c>
      <c r="G27" s="9">
        <v>50</v>
      </c>
      <c r="H27" s="1">
        <v>17</v>
      </c>
      <c r="I27" s="16">
        <f t="shared" si="9"/>
        <v>-0.25539952891497736</v>
      </c>
      <c r="J27" s="17">
        <f t="shared" si="10"/>
        <v>-0.27017549245940309</v>
      </c>
      <c r="K27" s="17">
        <f t="shared" si="11"/>
        <v>-1.7331352939192</v>
      </c>
      <c r="L27" s="18">
        <f t="shared" si="12"/>
        <v>-1.0249584709592705</v>
      </c>
      <c r="M27" s="1">
        <v>17</v>
      </c>
      <c r="N27" s="37">
        <f t="shared" si="34"/>
        <v>12.608504564577368</v>
      </c>
      <c r="O27" s="30">
        <f t="shared" si="35"/>
        <v>5.27618700068951</v>
      </c>
      <c r="P27" s="30">
        <f t="shared" si="36"/>
        <v>1.6115449816824452</v>
      </c>
      <c r="Q27" s="30">
        <f t="shared" si="37"/>
        <v>14.384862834107158</v>
      </c>
      <c r="R27" s="30">
        <f t="shared" si="38"/>
        <v>6.7960290719873502</v>
      </c>
      <c r="S27" s="38">
        <f t="shared" si="39"/>
        <v>1.6115449816824452</v>
      </c>
      <c r="T27" s="9">
        <f t="shared" si="13"/>
        <v>3</v>
      </c>
      <c r="V27" s="1">
        <v>17</v>
      </c>
      <c r="W27" s="49" t="str">
        <f t="shared" si="14"/>
        <v/>
      </c>
      <c r="X27" s="49" t="str">
        <f t="shared" si="15"/>
        <v/>
      </c>
      <c r="Y27" s="49" t="str">
        <f t="shared" si="16"/>
        <v/>
      </c>
      <c r="Z27" s="49" t="str">
        <f t="shared" si="17"/>
        <v/>
      </c>
      <c r="AA27" s="8" t="str">
        <f t="shared" si="18"/>
        <v/>
      </c>
      <c r="AB27" s="8" t="str">
        <f t="shared" si="19"/>
        <v/>
      </c>
      <c r="AC27" s="8" t="str">
        <f t="shared" si="20"/>
        <v/>
      </c>
      <c r="AD27" s="8" t="str">
        <f t="shared" si="21"/>
        <v/>
      </c>
      <c r="AE27" s="49">
        <f t="shared" si="22"/>
        <v>10</v>
      </c>
      <c r="AF27" s="49">
        <f t="shared" si="23"/>
        <v>33</v>
      </c>
      <c r="AG27" s="49">
        <f t="shared" si="24"/>
        <v>23</v>
      </c>
      <c r="AH27" s="49">
        <f t="shared" si="25"/>
        <v>50</v>
      </c>
      <c r="AI27" s="8" t="str">
        <f t="shared" si="26"/>
        <v/>
      </c>
      <c r="AJ27" s="8" t="str">
        <f t="shared" si="27"/>
        <v/>
      </c>
      <c r="AK27" s="8" t="str">
        <f t="shared" si="28"/>
        <v/>
      </c>
      <c r="AL27" s="8" t="str">
        <f t="shared" si="29"/>
        <v/>
      </c>
      <c r="AM27" s="49" t="str">
        <f t="shared" si="30"/>
        <v/>
      </c>
      <c r="AN27" s="49" t="str">
        <f t="shared" si="31"/>
        <v/>
      </c>
      <c r="AO27" s="49" t="str">
        <f t="shared" si="32"/>
        <v/>
      </c>
      <c r="AP27" s="51" t="str">
        <f t="shared" si="33"/>
        <v/>
      </c>
    </row>
    <row r="28" spans="3:42" x14ac:dyDescent="0.25">
      <c r="C28" s="1">
        <v>18</v>
      </c>
      <c r="D28" s="8">
        <v>2</v>
      </c>
      <c r="E28" s="8">
        <v>16</v>
      </c>
      <c r="F28" s="8">
        <v>38</v>
      </c>
      <c r="G28" s="9">
        <v>51</v>
      </c>
      <c r="H28" s="1">
        <v>18</v>
      </c>
      <c r="I28" s="16">
        <f t="shared" si="9"/>
        <v>-1.3158820019183439</v>
      </c>
      <c r="J28" s="17">
        <f t="shared" si="10"/>
        <v>-1.229712408575667</v>
      </c>
      <c r="K28" s="17">
        <f t="shared" si="11"/>
        <v>1.7086603030077192</v>
      </c>
      <c r="L28" s="18">
        <f t="shared" si="12"/>
        <v>-0.90361374274783346</v>
      </c>
      <c r="M28" s="1">
        <v>18</v>
      </c>
      <c r="N28" s="37">
        <f t="shared" si="34"/>
        <v>0.11473272126427568</v>
      </c>
      <c r="O28" s="30">
        <f t="shared" si="35"/>
        <v>14.25757988672842</v>
      </c>
      <c r="P28" s="30">
        <f t="shared" si="36"/>
        <v>12.391372125525983</v>
      </c>
      <c r="Q28" s="30">
        <f t="shared" si="37"/>
        <v>19.770877370898418</v>
      </c>
      <c r="R28" s="30">
        <f t="shared" si="38"/>
        <v>2.159618461807395</v>
      </c>
      <c r="S28" s="38">
        <f t="shared" si="39"/>
        <v>0.11473272126427568</v>
      </c>
      <c r="T28" s="9">
        <f t="shared" si="13"/>
        <v>1</v>
      </c>
      <c r="V28" s="1">
        <v>18</v>
      </c>
      <c r="W28" s="49">
        <f t="shared" si="14"/>
        <v>2</v>
      </c>
      <c r="X28" s="49">
        <f t="shared" si="15"/>
        <v>16</v>
      </c>
      <c r="Y28" s="49">
        <f t="shared" si="16"/>
        <v>38</v>
      </c>
      <c r="Z28" s="49">
        <f t="shared" si="17"/>
        <v>51</v>
      </c>
      <c r="AA28" s="8" t="str">
        <f t="shared" si="18"/>
        <v/>
      </c>
      <c r="AB28" s="8" t="str">
        <f t="shared" si="19"/>
        <v/>
      </c>
      <c r="AC28" s="8" t="str">
        <f t="shared" si="20"/>
        <v/>
      </c>
      <c r="AD28" s="8" t="str">
        <f t="shared" si="21"/>
        <v/>
      </c>
      <c r="AE28" s="49" t="str">
        <f t="shared" si="22"/>
        <v/>
      </c>
      <c r="AF28" s="49" t="str">
        <f t="shared" si="23"/>
        <v/>
      </c>
      <c r="AG28" s="49" t="str">
        <f t="shared" si="24"/>
        <v/>
      </c>
      <c r="AH28" s="49" t="str">
        <f t="shared" si="25"/>
        <v/>
      </c>
      <c r="AI28" s="8" t="str">
        <f t="shared" si="26"/>
        <v/>
      </c>
      <c r="AJ28" s="8" t="str">
        <f t="shared" si="27"/>
        <v/>
      </c>
      <c r="AK28" s="8" t="str">
        <f t="shared" si="28"/>
        <v/>
      </c>
      <c r="AL28" s="8" t="str">
        <f t="shared" si="29"/>
        <v/>
      </c>
      <c r="AM28" s="49" t="str">
        <f t="shared" si="30"/>
        <v/>
      </c>
      <c r="AN28" s="49" t="str">
        <f t="shared" si="31"/>
        <v/>
      </c>
      <c r="AO28" s="49" t="str">
        <f t="shared" si="32"/>
        <v/>
      </c>
      <c r="AP28" s="51" t="str">
        <f t="shared" si="33"/>
        <v/>
      </c>
    </row>
    <row r="29" spans="3:42" x14ac:dyDescent="0.25">
      <c r="C29" s="1">
        <v>19</v>
      </c>
      <c r="D29" s="8">
        <v>2</v>
      </c>
      <c r="E29" s="8">
        <v>16</v>
      </c>
      <c r="F29" s="8">
        <v>30</v>
      </c>
      <c r="G29" s="9">
        <v>50</v>
      </c>
      <c r="H29" s="1">
        <v>19</v>
      </c>
      <c r="I29" s="16">
        <f t="shared" si="9"/>
        <v>-1.3158820019183439</v>
      </c>
      <c r="J29" s="17">
        <f t="shared" si="10"/>
        <v>-1.229712408575667</v>
      </c>
      <c r="K29" s="17">
        <f t="shared" si="11"/>
        <v>-0.12696401535330443</v>
      </c>
      <c r="L29" s="18">
        <f t="shared" si="12"/>
        <v>-1.0249584709592705</v>
      </c>
      <c r="M29" s="1">
        <v>19</v>
      </c>
      <c r="N29" s="37">
        <f t="shared" si="34"/>
        <v>2.715492915206593</v>
      </c>
      <c r="O29" s="30">
        <f t="shared" si="35"/>
        <v>9.5714185061085502</v>
      </c>
      <c r="P29" s="30">
        <f t="shared" si="36"/>
        <v>5.843757909050435</v>
      </c>
      <c r="Q29" s="30">
        <f t="shared" si="37"/>
        <v>18.630927145213406</v>
      </c>
      <c r="R29" s="30">
        <f t="shared" si="38"/>
        <v>0.37178834127525601</v>
      </c>
      <c r="S29" s="38">
        <f t="shared" si="39"/>
        <v>0.37178834127525601</v>
      </c>
      <c r="T29" s="9">
        <f t="shared" si="13"/>
        <v>5</v>
      </c>
      <c r="V29" s="1">
        <v>19</v>
      </c>
      <c r="W29" s="49" t="str">
        <f t="shared" si="14"/>
        <v/>
      </c>
      <c r="X29" s="49" t="str">
        <f t="shared" si="15"/>
        <v/>
      </c>
      <c r="Y29" s="49" t="str">
        <f t="shared" si="16"/>
        <v/>
      </c>
      <c r="Z29" s="49" t="str">
        <f t="shared" si="17"/>
        <v/>
      </c>
      <c r="AA29" s="8" t="str">
        <f t="shared" si="18"/>
        <v/>
      </c>
      <c r="AB29" s="8" t="str">
        <f t="shared" si="19"/>
        <v/>
      </c>
      <c r="AC29" s="8" t="str">
        <f t="shared" si="20"/>
        <v/>
      </c>
      <c r="AD29" s="8" t="str">
        <f t="shared" si="21"/>
        <v/>
      </c>
      <c r="AE29" s="49" t="str">
        <f t="shared" si="22"/>
        <v/>
      </c>
      <c r="AF29" s="49" t="str">
        <f t="shared" si="23"/>
        <v/>
      </c>
      <c r="AG29" s="49" t="str">
        <f t="shared" si="24"/>
        <v/>
      </c>
      <c r="AH29" s="49" t="str">
        <f t="shared" si="25"/>
        <v/>
      </c>
      <c r="AI29" s="8" t="str">
        <f t="shared" si="26"/>
        <v/>
      </c>
      <c r="AJ29" s="8" t="str">
        <f t="shared" si="27"/>
        <v/>
      </c>
      <c r="AK29" s="8" t="str">
        <f t="shared" si="28"/>
        <v/>
      </c>
      <c r="AL29" s="8" t="str">
        <f t="shared" si="29"/>
        <v/>
      </c>
      <c r="AM29" s="49">
        <f t="shared" si="30"/>
        <v>2</v>
      </c>
      <c r="AN29" s="49">
        <f t="shared" si="31"/>
        <v>16</v>
      </c>
      <c r="AO29" s="49">
        <f t="shared" si="32"/>
        <v>30</v>
      </c>
      <c r="AP29" s="51">
        <f t="shared" si="33"/>
        <v>50</v>
      </c>
    </row>
    <row r="30" spans="3:42" ht="15.75" thickBot="1" x14ac:dyDescent="0.3">
      <c r="C30" s="3">
        <v>20</v>
      </c>
      <c r="D30" s="8">
        <v>21</v>
      </c>
      <c r="E30" s="8">
        <v>56</v>
      </c>
      <c r="F30" s="8">
        <v>28</v>
      </c>
      <c r="G30" s="9">
        <v>64</v>
      </c>
      <c r="H30" s="3">
        <v>20</v>
      </c>
      <c r="I30" s="16">
        <f t="shared" si="9"/>
        <v>1.2027638714646518</v>
      </c>
      <c r="J30" s="17">
        <f t="shared" si="10"/>
        <v>1.0280215116978952</v>
      </c>
      <c r="K30" s="17">
        <f t="shared" si="11"/>
        <v>-0.58587009494356035</v>
      </c>
      <c r="L30" s="18">
        <f t="shared" si="12"/>
        <v>0.6738677240008466</v>
      </c>
      <c r="M30" s="3">
        <v>20</v>
      </c>
      <c r="N30" s="37">
        <f t="shared" si="34"/>
        <v>17.74520767053373</v>
      </c>
      <c r="O30" s="30">
        <f t="shared" si="35"/>
        <v>0.72697131141561266</v>
      </c>
      <c r="P30" s="30">
        <f t="shared" si="36"/>
        <v>2.6811473763102462</v>
      </c>
      <c r="Q30" s="30">
        <f t="shared" si="37"/>
        <v>1.2839675299132101</v>
      </c>
      <c r="R30" s="30">
        <f t="shared" si="38"/>
        <v>17.331988627524147</v>
      </c>
      <c r="S30" s="38">
        <f t="shared" si="39"/>
        <v>0.72697131141561266</v>
      </c>
      <c r="T30" s="9">
        <f t="shared" si="13"/>
        <v>2</v>
      </c>
      <c r="V30" s="3">
        <v>20</v>
      </c>
      <c r="W30" s="49" t="str">
        <f t="shared" si="14"/>
        <v/>
      </c>
      <c r="X30" s="49" t="str">
        <f t="shared" si="15"/>
        <v/>
      </c>
      <c r="Y30" s="49" t="str">
        <f t="shared" si="16"/>
        <v/>
      </c>
      <c r="Z30" s="49" t="str">
        <f t="shared" si="17"/>
        <v/>
      </c>
      <c r="AA30" s="8">
        <f t="shared" si="18"/>
        <v>21</v>
      </c>
      <c r="AB30" s="8">
        <f t="shared" si="19"/>
        <v>56</v>
      </c>
      <c r="AC30" s="8">
        <f t="shared" si="20"/>
        <v>28</v>
      </c>
      <c r="AD30" s="8">
        <f t="shared" si="21"/>
        <v>64</v>
      </c>
      <c r="AE30" s="49" t="str">
        <f t="shared" si="22"/>
        <v/>
      </c>
      <c r="AF30" s="49" t="str">
        <f t="shared" si="23"/>
        <v/>
      </c>
      <c r="AG30" s="49" t="str">
        <f t="shared" si="24"/>
        <v/>
      </c>
      <c r="AH30" s="49" t="str">
        <f t="shared" si="25"/>
        <v/>
      </c>
      <c r="AI30" s="8" t="str">
        <f t="shared" si="26"/>
        <v/>
      </c>
      <c r="AJ30" s="8" t="str">
        <f t="shared" si="27"/>
        <v/>
      </c>
      <c r="AK30" s="8" t="str">
        <f t="shared" si="28"/>
        <v/>
      </c>
      <c r="AL30" s="8" t="str">
        <f t="shared" si="29"/>
        <v/>
      </c>
      <c r="AM30" s="49" t="str">
        <f t="shared" si="30"/>
        <v/>
      </c>
      <c r="AN30" s="49" t="str">
        <f t="shared" si="31"/>
        <v/>
      </c>
      <c r="AO30" s="49" t="str">
        <f t="shared" si="32"/>
        <v/>
      </c>
      <c r="AP30" s="51" t="str">
        <f t="shared" si="33"/>
        <v/>
      </c>
    </row>
    <row r="31" spans="3:42" x14ac:dyDescent="0.25">
      <c r="C31" s="1">
        <v>21</v>
      </c>
      <c r="D31" s="8">
        <v>4</v>
      </c>
      <c r="E31" s="8">
        <v>19</v>
      </c>
      <c r="F31" s="8">
        <v>38</v>
      </c>
      <c r="G31" s="9">
        <v>51</v>
      </c>
      <c r="H31" s="1">
        <v>21</v>
      </c>
      <c r="I31" s="16">
        <f t="shared" si="9"/>
        <v>-1.0507613836675023</v>
      </c>
      <c r="J31" s="17">
        <f t="shared" si="10"/>
        <v>-1.06038236455515</v>
      </c>
      <c r="K31" s="17">
        <f t="shared" si="11"/>
        <v>1.7086603030077192</v>
      </c>
      <c r="L31" s="18">
        <f t="shared" si="12"/>
        <v>-0.90361374274783346</v>
      </c>
      <c r="M31" s="1">
        <v>21</v>
      </c>
      <c r="N31" s="37">
        <f t="shared" si="34"/>
        <v>0.2328094364993013</v>
      </c>
      <c r="O31" s="30">
        <f t="shared" si="35"/>
        <v>12.773756421689468</v>
      </c>
      <c r="P31" s="30">
        <f t="shared" si="36"/>
        <v>11.22016252777839</v>
      </c>
      <c r="Q31" s="30">
        <f t="shared" si="37"/>
        <v>17.610051712853839</v>
      </c>
      <c r="R31" s="30">
        <f t="shared" si="38"/>
        <v>2.3159253954530739</v>
      </c>
      <c r="S31" s="38">
        <f t="shared" si="39"/>
        <v>0.2328094364993013</v>
      </c>
      <c r="T31" s="9">
        <f t="shared" si="13"/>
        <v>1</v>
      </c>
      <c r="V31" s="1">
        <v>21</v>
      </c>
      <c r="W31" s="49">
        <f t="shared" si="14"/>
        <v>4</v>
      </c>
      <c r="X31" s="49">
        <f t="shared" si="15"/>
        <v>19</v>
      </c>
      <c r="Y31" s="49">
        <f t="shared" si="16"/>
        <v>38</v>
      </c>
      <c r="Z31" s="49">
        <f t="shared" si="17"/>
        <v>51</v>
      </c>
      <c r="AA31" s="8" t="str">
        <f t="shared" si="18"/>
        <v/>
      </c>
      <c r="AB31" s="8" t="str">
        <f t="shared" si="19"/>
        <v/>
      </c>
      <c r="AC31" s="8" t="str">
        <f t="shared" si="20"/>
        <v/>
      </c>
      <c r="AD31" s="8" t="str">
        <f t="shared" si="21"/>
        <v/>
      </c>
      <c r="AE31" s="49" t="str">
        <f t="shared" si="22"/>
        <v/>
      </c>
      <c r="AF31" s="49" t="str">
        <f t="shared" si="23"/>
        <v/>
      </c>
      <c r="AG31" s="49" t="str">
        <f t="shared" si="24"/>
        <v/>
      </c>
      <c r="AH31" s="49" t="str">
        <f t="shared" si="25"/>
        <v/>
      </c>
      <c r="AI31" s="8" t="str">
        <f t="shared" si="26"/>
        <v/>
      </c>
      <c r="AJ31" s="8" t="str">
        <f t="shared" si="27"/>
        <v/>
      </c>
      <c r="AK31" s="8" t="str">
        <f t="shared" si="28"/>
        <v/>
      </c>
      <c r="AL31" s="8" t="str">
        <f t="shared" si="29"/>
        <v/>
      </c>
      <c r="AM31" s="49" t="str">
        <f t="shared" si="30"/>
        <v/>
      </c>
      <c r="AN31" s="49" t="str">
        <f t="shared" si="31"/>
        <v/>
      </c>
      <c r="AO31" s="49" t="str">
        <f t="shared" si="32"/>
        <v/>
      </c>
      <c r="AP31" s="51" t="str">
        <f t="shared" si="33"/>
        <v/>
      </c>
    </row>
    <row r="32" spans="3:42" x14ac:dyDescent="0.25">
      <c r="C32" s="1">
        <v>22</v>
      </c>
      <c r="D32" s="8">
        <v>2</v>
      </c>
      <c r="E32" s="8">
        <v>14</v>
      </c>
      <c r="F32" s="8">
        <v>30</v>
      </c>
      <c r="G32" s="9">
        <v>49</v>
      </c>
      <c r="H32" s="1">
        <v>22</v>
      </c>
      <c r="I32" s="16">
        <f t="shared" si="9"/>
        <v>-1.3158820019183439</v>
      </c>
      <c r="J32" s="17">
        <f t="shared" si="10"/>
        <v>-1.3425991045893453</v>
      </c>
      <c r="K32" s="17">
        <f t="shared" si="11"/>
        <v>-0.12696401535330443</v>
      </c>
      <c r="L32" s="18">
        <f t="shared" si="12"/>
        <v>-1.1463031991707073</v>
      </c>
      <c r="M32" s="1">
        <v>22</v>
      </c>
      <c r="N32" s="37">
        <f t="shared" si="34"/>
        <v>2.8185647166595453</v>
      </c>
      <c r="O32" s="30">
        <f t="shared" si="35"/>
        <v>10.427743789783497</v>
      </c>
      <c r="P32" s="30">
        <f t="shared" si="36"/>
        <v>6.4086980207169315</v>
      </c>
      <c r="Q32" s="30">
        <f t="shared" si="37"/>
        <v>19.740407382486151</v>
      </c>
      <c r="R32" s="30">
        <f t="shared" si="38"/>
        <v>0.27267881367794944</v>
      </c>
      <c r="S32" s="38">
        <f t="shared" si="39"/>
        <v>0.27267881367794944</v>
      </c>
      <c r="T32" s="9">
        <f t="shared" si="13"/>
        <v>5</v>
      </c>
      <c r="V32" s="1">
        <v>22</v>
      </c>
      <c r="W32" s="49" t="str">
        <f t="shared" si="14"/>
        <v/>
      </c>
      <c r="X32" s="49" t="str">
        <f t="shared" si="15"/>
        <v/>
      </c>
      <c r="Y32" s="49" t="str">
        <f t="shared" si="16"/>
        <v/>
      </c>
      <c r="Z32" s="49" t="str">
        <f t="shared" si="17"/>
        <v/>
      </c>
      <c r="AA32" s="8" t="str">
        <f t="shared" si="18"/>
        <v/>
      </c>
      <c r="AB32" s="8" t="str">
        <f t="shared" si="19"/>
        <v/>
      </c>
      <c r="AC32" s="8" t="str">
        <f t="shared" si="20"/>
        <v/>
      </c>
      <c r="AD32" s="8" t="str">
        <f t="shared" si="21"/>
        <v/>
      </c>
      <c r="AE32" s="49" t="str">
        <f t="shared" si="22"/>
        <v/>
      </c>
      <c r="AF32" s="49" t="str">
        <f t="shared" si="23"/>
        <v/>
      </c>
      <c r="AG32" s="49" t="str">
        <f t="shared" si="24"/>
        <v/>
      </c>
      <c r="AH32" s="49" t="str">
        <f t="shared" si="25"/>
        <v/>
      </c>
      <c r="AI32" s="8" t="str">
        <f t="shared" si="26"/>
        <v/>
      </c>
      <c r="AJ32" s="8" t="str">
        <f t="shared" si="27"/>
        <v/>
      </c>
      <c r="AK32" s="8" t="str">
        <f t="shared" si="28"/>
        <v/>
      </c>
      <c r="AL32" s="8" t="str">
        <f t="shared" si="29"/>
        <v/>
      </c>
      <c r="AM32" s="49">
        <f t="shared" si="30"/>
        <v>2</v>
      </c>
      <c r="AN32" s="49">
        <f t="shared" si="31"/>
        <v>14</v>
      </c>
      <c r="AO32" s="49">
        <f t="shared" si="32"/>
        <v>30</v>
      </c>
      <c r="AP32" s="51">
        <f t="shared" si="33"/>
        <v>49</v>
      </c>
    </row>
    <row r="33" spans="3:42" x14ac:dyDescent="0.25">
      <c r="C33" s="1">
        <v>23</v>
      </c>
      <c r="D33" s="8">
        <v>10</v>
      </c>
      <c r="E33" s="8">
        <v>41</v>
      </c>
      <c r="F33" s="8">
        <v>27</v>
      </c>
      <c r="G33" s="9">
        <v>58</v>
      </c>
      <c r="H33" s="1">
        <v>23</v>
      </c>
      <c r="I33" s="16">
        <f t="shared" si="9"/>
        <v>-0.25539952891497736</v>
      </c>
      <c r="J33" s="17">
        <f t="shared" si="10"/>
        <v>0.18137129159530938</v>
      </c>
      <c r="K33" s="17">
        <f t="shared" si="11"/>
        <v>-0.81532313473868823</v>
      </c>
      <c r="L33" s="18">
        <f t="shared" si="12"/>
        <v>-5.4200645267775009E-2</v>
      </c>
      <c r="M33" s="1">
        <v>23</v>
      </c>
      <c r="N33" s="37">
        <f t="shared" si="34"/>
        <v>8.9112420364209726</v>
      </c>
      <c r="O33" s="30">
        <f t="shared" si="35"/>
        <v>1.1786533163967046</v>
      </c>
      <c r="P33" s="30">
        <f t="shared" si="36"/>
        <v>0.22870921206899736</v>
      </c>
      <c r="Q33" s="30">
        <f t="shared" si="37"/>
        <v>6.883172949238018</v>
      </c>
      <c r="R33" s="30">
        <f t="shared" si="38"/>
        <v>6.7202178259869338</v>
      </c>
      <c r="S33" s="38">
        <f t="shared" si="39"/>
        <v>0.22870921206899736</v>
      </c>
      <c r="T33" s="9">
        <f t="shared" si="13"/>
        <v>3</v>
      </c>
      <c r="V33" s="1">
        <v>23</v>
      </c>
      <c r="W33" s="49" t="str">
        <f t="shared" si="14"/>
        <v/>
      </c>
      <c r="X33" s="49" t="str">
        <f t="shared" si="15"/>
        <v/>
      </c>
      <c r="Y33" s="49" t="str">
        <f t="shared" si="16"/>
        <v/>
      </c>
      <c r="Z33" s="49" t="str">
        <f t="shared" si="17"/>
        <v/>
      </c>
      <c r="AA33" s="8" t="str">
        <f t="shared" si="18"/>
        <v/>
      </c>
      <c r="AB33" s="8" t="str">
        <f t="shared" si="19"/>
        <v/>
      </c>
      <c r="AC33" s="8" t="str">
        <f t="shared" si="20"/>
        <v/>
      </c>
      <c r="AD33" s="8" t="str">
        <f t="shared" si="21"/>
        <v/>
      </c>
      <c r="AE33" s="49">
        <f t="shared" si="22"/>
        <v>10</v>
      </c>
      <c r="AF33" s="49">
        <f t="shared" si="23"/>
        <v>41</v>
      </c>
      <c r="AG33" s="49">
        <f t="shared" si="24"/>
        <v>27</v>
      </c>
      <c r="AH33" s="49">
        <f t="shared" si="25"/>
        <v>58</v>
      </c>
      <c r="AI33" s="8" t="str">
        <f t="shared" si="26"/>
        <v/>
      </c>
      <c r="AJ33" s="8" t="str">
        <f t="shared" si="27"/>
        <v/>
      </c>
      <c r="AK33" s="8" t="str">
        <f t="shared" si="28"/>
        <v/>
      </c>
      <c r="AL33" s="8" t="str">
        <f t="shared" si="29"/>
        <v/>
      </c>
      <c r="AM33" s="49" t="str">
        <f t="shared" si="30"/>
        <v/>
      </c>
      <c r="AN33" s="49" t="str">
        <f t="shared" si="31"/>
        <v/>
      </c>
      <c r="AO33" s="49" t="str">
        <f t="shared" si="32"/>
        <v/>
      </c>
      <c r="AP33" s="51" t="str">
        <f t="shared" si="33"/>
        <v/>
      </c>
    </row>
    <row r="34" spans="3:42" x14ac:dyDescent="0.25">
      <c r="C34" s="1">
        <v>24</v>
      </c>
      <c r="D34" s="8">
        <v>15</v>
      </c>
      <c r="E34" s="8">
        <v>45</v>
      </c>
      <c r="F34" s="8">
        <v>29</v>
      </c>
      <c r="G34" s="9">
        <v>60</v>
      </c>
      <c r="H34" s="1">
        <v>24</v>
      </c>
      <c r="I34" s="16">
        <f t="shared" si="9"/>
        <v>0.40740201671212678</v>
      </c>
      <c r="J34" s="17">
        <f t="shared" si="10"/>
        <v>0.40714468362266559</v>
      </c>
      <c r="K34" s="17">
        <f t="shared" si="11"/>
        <v>-0.35641705514843236</v>
      </c>
      <c r="L34" s="18">
        <f t="shared" si="12"/>
        <v>0.18848881115509886</v>
      </c>
      <c r="M34" s="1">
        <v>24</v>
      </c>
      <c r="N34" s="37">
        <f t="shared" si="34"/>
        <v>9.9279934379952515</v>
      </c>
      <c r="O34" s="30">
        <f t="shared" si="35"/>
        <v>0.29986024028555325</v>
      </c>
      <c r="P34" s="30">
        <f t="shared" si="36"/>
        <v>0.70532077085308742</v>
      </c>
      <c r="Q34" s="30">
        <f t="shared" si="37"/>
        <v>3.2499119619575088</v>
      </c>
      <c r="R34" s="30">
        <f t="shared" si="38"/>
        <v>9.1943058350862223</v>
      </c>
      <c r="S34" s="38">
        <f t="shared" si="39"/>
        <v>0.29986024028555325</v>
      </c>
      <c r="T34" s="9">
        <f t="shared" si="13"/>
        <v>2</v>
      </c>
      <c r="V34" s="1">
        <v>24</v>
      </c>
      <c r="W34" s="49" t="str">
        <f t="shared" si="14"/>
        <v/>
      </c>
      <c r="X34" s="49" t="str">
        <f t="shared" si="15"/>
        <v/>
      </c>
      <c r="Y34" s="49" t="str">
        <f t="shared" si="16"/>
        <v/>
      </c>
      <c r="Z34" s="49" t="str">
        <f t="shared" si="17"/>
        <v/>
      </c>
      <c r="AA34" s="8">
        <f t="shared" si="18"/>
        <v>15</v>
      </c>
      <c r="AB34" s="8">
        <f t="shared" si="19"/>
        <v>45</v>
      </c>
      <c r="AC34" s="8">
        <f t="shared" si="20"/>
        <v>29</v>
      </c>
      <c r="AD34" s="8">
        <f t="shared" si="21"/>
        <v>60</v>
      </c>
      <c r="AE34" s="49" t="str">
        <f t="shared" si="22"/>
        <v/>
      </c>
      <c r="AF34" s="49" t="str">
        <f t="shared" si="23"/>
        <v/>
      </c>
      <c r="AG34" s="49" t="str">
        <f t="shared" si="24"/>
        <v/>
      </c>
      <c r="AH34" s="49" t="str">
        <f t="shared" si="25"/>
        <v/>
      </c>
      <c r="AI34" s="8" t="str">
        <f t="shared" si="26"/>
        <v/>
      </c>
      <c r="AJ34" s="8" t="str">
        <f t="shared" si="27"/>
        <v/>
      </c>
      <c r="AK34" s="8" t="str">
        <f t="shared" si="28"/>
        <v/>
      </c>
      <c r="AL34" s="8" t="str">
        <f t="shared" si="29"/>
        <v/>
      </c>
      <c r="AM34" s="49" t="str">
        <f t="shared" si="30"/>
        <v/>
      </c>
      <c r="AN34" s="49" t="str">
        <f t="shared" si="31"/>
        <v/>
      </c>
      <c r="AO34" s="49" t="str">
        <f t="shared" si="32"/>
        <v/>
      </c>
      <c r="AP34" s="51" t="str">
        <f t="shared" si="33"/>
        <v/>
      </c>
    </row>
    <row r="35" spans="3:42" x14ac:dyDescent="0.25">
      <c r="C35" s="1">
        <v>25</v>
      </c>
      <c r="D35" s="8">
        <v>2</v>
      </c>
      <c r="E35" s="8">
        <v>14</v>
      </c>
      <c r="F35" s="8">
        <v>36</v>
      </c>
      <c r="G35" s="9">
        <v>50</v>
      </c>
      <c r="H35" s="1">
        <v>25</v>
      </c>
      <c r="I35" s="16">
        <f t="shared" si="9"/>
        <v>-1.3158820019183439</v>
      </c>
      <c r="J35" s="17">
        <f t="shared" si="10"/>
        <v>-1.3425991045893453</v>
      </c>
      <c r="K35" s="17">
        <f t="shared" si="11"/>
        <v>1.2497542234174632</v>
      </c>
      <c r="L35" s="18">
        <f t="shared" si="12"/>
        <v>-1.0249584709592705</v>
      </c>
      <c r="M35" s="1">
        <v>25</v>
      </c>
      <c r="N35" s="37">
        <f t="shared" si="34"/>
        <v>0.18835543658781323</v>
      </c>
      <c r="O35" s="30">
        <f t="shared" si="35"/>
        <v>13.189102975309869</v>
      </c>
      <c r="P35" s="30">
        <f t="shared" si="36"/>
        <v>10.610320462329181</v>
      </c>
      <c r="Q35" s="30">
        <f t="shared" si="37"/>
        <v>19.797934572617258</v>
      </c>
      <c r="R35" s="30">
        <f t="shared" si="38"/>
        <v>0.97808589865618156</v>
      </c>
      <c r="S35" s="38">
        <f t="shared" si="39"/>
        <v>0.18835543658781323</v>
      </c>
      <c r="T35" s="9">
        <f t="shared" si="13"/>
        <v>1</v>
      </c>
      <c r="V35" s="1">
        <v>25</v>
      </c>
      <c r="W35" s="49">
        <f t="shared" si="14"/>
        <v>2</v>
      </c>
      <c r="X35" s="49">
        <f t="shared" si="15"/>
        <v>14</v>
      </c>
      <c r="Y35" s="49">
        <f t="shared" si="16"/>
        <v>36</v>
      </c>
      <c r="Z35" s="49">
        <f t="shared" si="17"/>
        <v>50</v>
      </c>
      <c r="AA35" s="8" t="str">
        <f t="shared" si="18"/>
        <v/>
      </c>
      <c r="AB35" s="8" t="str">
        <f t="shared" si="19"/>
        <v/>
      </c>
      <c r="AC35" s="8" t="str">
        <f t="shared" si="20"/>
        <v/>
      </c>
      <c r="AD35" s="8" t="str">
        <f t="shared" si="21"/>
        <v/>
      </c>
      <c r="AE35" s="49" t="str">
        <f t="shared" si="22"/>
        <v/>
      </c>
      <c r="AF35" s="49" t="str">
        <f t="shared" si="23"/>
        <v/>
      </c>
      <c r="AG35" s="49" t="str">
        <f t="shared" si="24"/>
        <v/>
      </c>
      <c r="AH35" s="49" t="str">
        <f t="shared" si="25"/>
        <v/>
      </c>
      <c r="AI35" s="8" t="str">
        <f t="shared" si="26"/>
        <v/>
      </c>
      <c r="AJ35" s="8" t="str">
        <f t="shared" si="27"/>
        <v/>
      </c>
      <c r="AK35" s="8" t="str">
        <f t="shared" si="28"/>
        <v/>
      </c>
      <c r="AL35" s="8" t="str">
        <f t="shared" si="29"/>
        <v/>
      </c>
      <c r="AM35" s="49" t="str">
        <f t="shared" si="30"/>
        <v/>
      </c>
      <c r="AN35" s="49" t="str">
        <f t="shared" si="31"/>
        <v/>
      </c>
      <c r="AO35" s="49" t="str">
        <f t="shared" si="32"/>
        <v/>
      </c>
      <c r="AP35" s="51" t="str">
        <f t="shared" si="33"/>
        <v/>
      </c>
    </row>
    <row r="36" spans="3:42" x14ac:dyDescent="0.25">
      <c r="C36" s="1">
        <v>26</v>
      </c>
      <c r="D36" s="8">
        <v>19</v>
      </c>
      <c r="E36" s="8">
        <v>51</v>
      </c>
      <c r="F36" s="8">
        <v>27</v>
      </c>
      <c r="G36" s="9">
        <v>58</v>
      </c>
      <c r="H36" s="1">
        <v>26</v>
      </c>
      <c r="I36" s="16">
        <f t="shared" si="9"/>
        <v>0.93764325321381004</v>
      </c>
      <c r="J36" s="17">
        <f t="shared" si="10"/>
        <v>0.74580477166369996</v>
      </c>
      <c r="K36" s="17">
        <f t="shared" si="11"/>
        <v>-0.81532313473868823</v>
      </c>
      <c r="L36" s="18">
        <f t="shared" si="12"/>
        <v>-5.4200645267775009E-2</v>
      </c>
      <c r="M36" s="1">
        <v>26</v>
      </c>
      <c r="N36" s="37">
        <f t="shared" si="34"/>
        <v>14.840222987609184</v>
      </c>
      <c r="O36" s="30">
        <f t="shared" si="35"/>
        <v>0.70191804297574611</v>
      </c>
      <c r="P36" s="30">
        <f t="shared" si="36"/>
        <v>0.95802769480322125</v>
      </c>
      <c r="Q36" s="30">
        <f t="shared" si="37"/>
        <v>3.4937335717290163</v>
      </c>
      <c r="R36" s="30">
        <f t="shared" si="38"/>
        <v>12.776632838543989</v>
      </c>
      <c r="S36" s="38">
        <f t="shared" si="39"/>
        <v>0.70191804297574611</v>
      </c>
      <c r="T36" s="9">
        <f t="shared" si="13"/>
        <v>2</v>
      </c>
      <c r="V36" s="1">
        <v>26</v>
      </c>
      <c r="W36" s="49" t="str">
        <f t="shared" si="14"/>
        <v/>
      </c>
      <c r="X36" s="49" t="str">
        <f t="shared" si="15"/>
        <v/>
      </c>
      <c r="Y36" s="49" t="str">
        <f t="shared" si="16"/>
        <v/>
      </c>
      <c r="Z36" s="49" t="str">
        <f t="shared" si="17"/>
        <v/>
      </c>
      <c r="AA36" s="8">
        <f t="shared" si="18"/>
        <v>19</v>
      </c>
      <c r="AB36" s="8">
        <f t="shared" si="19"/>
        <v>51</v>
      </c>
      <c r="AC36" s="8">
        <f t="shared" si="20"/>
        <v>27</v>
      </c>
      <c r="AD36" s="8">
        <f t="shared" si="21"/>
        <v>58</v>
      </c>
      <c r="AE36" s="49" t="str">
        <f t="shared" si="22"/>
        <v/>
      </c>
      <c r="AF36" s="49" t="str">
        <f t="shared" si="23"/>
        <v/>
      </c>
      <c r="AG36" s="49" t="str">
        <f t="shared" si="24"/>
        <v/>
      </c>
      <c r="AH36" s="49" t="str">
        <f t="shared" si="25"/>
        <v/>
      </c>
      <c r="AI36" s="8" t="str">
        <f t="shared" si="26"/>
        <v/>
      </c>
      <c r="AJ36" s="8" t="str">
        <f t="shared" si="27"/>
        <v/>
      </c>
      <c r="AK36" s="8" t="str">
        <f t="shared" si="28"/>
        <v/>
      </c>
      <c r="AL36" s="8" t="str">
        <f t="shared" si="29"/>
        <v/>
      </c>
      <c r="AM36" s="49" t="str">
        <f t="shared" si="30"/>
        <v/>
      </c>
      <c r="AN36" s="49" t="str">
        <f t="shared" si="31"/>
        <v/>
      </c>
      <c r="AO36" s="49" t="str">
        <f t="shared" si="32"/>
        <v/>
      </c>
      <c r="AP36" s="51" t="str">
        <f t="shared" si="33"/>
        <v/>
      </c>
    </row>
    <row r="37" spans="3:42" x14ac:dyDescent="0.25">
      <c r="C37" s="1">
        <v>27</v>
      </c>
      <c r="D37" s="8">
        <v>4</v>
      </c>
      <c r="E37" s="8">
        <v>15</v>
      </c>
      <c r="F37" s="8">
        <v>34</v>
      </c>
      <c r="G37" s="9">
        <v>54</v>
      </c>
      <c r="H37" s="1">
        <v>27</v>
      </c>
      <c r="I37" s="16">
        <f t="shared" si="9"/>
        <v>-1.0507613836675023</v>
      </c>
      <c r="J37" s="17">
        <f t="shared" si="10"/>
        <v>-1.2861557565825061</v>
      </c>
      <c r="K37" s="17">
        <f t="shared" si="11"/>
        <v>0.79084814382720736</v>
      </c>
      <c r="L37" s="18">
        <f t="shared" si="12"/>
        <v>-0.53957955811352276</v>
      </c>
      <c r="M37" s="1">
        <v>27</v>
      </c>
      <c r="N37" s="37">
        <f t="shared" si="34"/>
        <v>0.55885176252743718</v>
      </c>
      <c r="O37" s="30">
        <f t="shared" si="35"/>
        <v>9.3431451877626763</v>
      </c>
      <c r="P37" s="30">
        <f t="shared" si="36"/>
        <v>7.2478743741775498</v>
      </c>
      <c r="Q37" s="30">
        <f t="shared" si="37"/>
        <v>15.487036121319372</v>
      </c>
      <c r="R37" s="30">
        <f t="shared" si="38"/>
        <v>1.0151297484141586</v>
      </c>
      <c r="S37" s="38">
        <f t="shared" si="39"/>
        <v>0.55885176252743718</v>
      </c>
      <c r="T37" s="9">
        <f t="shared" si="13"/>
        <v>1</v>
      </c>
      <c r="V37" s="1">
        <v>27</v>
      </c>
      <c r="W37" s="49">
        <f t="shared" si="14"/>
        <v>4</v>
      </c>
      <c r="X37" s="49">
        <f t="shared" si="15"/>
        <v>15</v>
      </c>
      <c r="Y37" s="49">
        <f t="shared" si="16"/>
        <v>34</v>
      </c>
      <c r="Z37" s="49">
        <f t="shared" si="17"/>
        <v>54</v>
      </c>
      <c r="AA37" s="8" t="str">
        <f t="shared" si="18"/>
        <v/>
      </c>
      <c r="AB37" s="8" t="str">
        <f t="shared" si="19"/>
        <v/>
      </c>
      <c r="AC37" s="8" t="str">
        <f t="shared" si="20"/>
        <v/>
      </c>
      <c r="AD37" s="8" t="str">
        <f t="shared" si="21"/>
        <v/>
      </c>
      <c r="AE37" s="49" t="str">
        <f t="shared" si="22"/>
        <v/>
      </c>
      <c r="AF37" s="49" t="str">
        <f t="shared" si="23"/>
        <v/>
      </c>
      <c r="AG37" s="49" t="str">
        <f t="shared" si="24"/>
        <v/>
      </c>
      <c r="AH37" s="49" t="str">
        <f t="shared" si="25"/>
        <v/>
      </c>
      <c r="AI37" s="8" t="str">
        <f t="shared" si="26"/>
        <v/>
      </c>
      <c r="AJ37" s="8" t="str">
        <f t="shared" si="27"/>
        <v/>
      </c>
      <c r="AK37" s="8" t="str">
        <f t="shared" si="28"/>
        <v/>
      </c>
      <c r="AL37" s="8" t="str">
        <f t="shared" si="29"/>
        <v/>
      </c>
      <c r="AM37" s="49" t="str">
        <f t="shared" si="30"/>
        <v/>
      </c>
      <c r="AN37" s="49" t="str">
        <f t="shared" si="31"/>
        <v/>
      </c>
      <c r="AO37" s="49" t="str">
        <f t="shared" si="32"/>
        <v/>
      </c>
      <c r="AP37" s="51" t="str">
        <f t="shared" si="33"/>
        <v/>
      </c>
    </row>
    <row r="38" spans="3:42" x14ac:dyDescent="0.25">
      <c r="C38" s="1">
        <v>28</v>
      </c>
      <c r="D38" s="8">
        <v>18</v>
      </c>
      <c r="E38" s="8">
        <v>55</v>
      </c>
      <c r="F38" s="8">
        <v>31</v>
      </c>
      <c r="G38" s="9">
        <v>64</v>
      </c>
      <c r="H38" s="1">
        <v>28</v>
      </c>
      <c r="I38" s="16">
        <f t="shared" si="9"/>
        <v>0.80508294408838921</v>
      </c>
      <c r="J38" s="17">
        <f t="shared" si="10"/>
        <v>0.97157816369105621</v>
      </c>
      <c r="K38" s="17">
        <f t="shared" si="11"/>
        <v>0.10248902444182353</v>
      </c>
      <c r="L38" s="18">
        <f t="shared" si="12"/>
        <v>0.6738677240008466</v>
      </c>
      <c r="M38" s="1">
        <v>28</v>
      </c>
      <c r="N38" s="37">
        <f t="shared" si="34"/>
        <v>13.272877576736864</v>
      </c>
      <c r="O38" s="30">
        <f t="shared" si="35"/>
        <v>0.697686564852111</v>
      </c>
      <c r="P38" s="30">
        <f t="shared" si="36"/>
        <v>3.0154348451203328</v>
      </c>
      <c r="Q38" s="30">
        <f t="shared" si="37"/>
        <v>0.87281156911147462</v>
      </c>
      <c r="R38" s="30">
        <f t="shared" si="38"/>
        <v>14.426376051727132</v>
      </c>
      <c r="S38" s="38">
        <f t="shared" si="39"/>
        <v>0.697686564852111</v>
      </c>
      <c r="T38" s="9">
        <f t="shared" si="13"/>
        <v>2</v>
      </c>
      <c r="V38" s="1">
        <v>28</v>
      </c>
      <c r="W38" s="49" t="str">
        <f t="shared" si="14"/>
        <v/>
      </c>
      <c r="X38" s="49" t="str">
        <f t="shared" si="15"/>
        <v/>
      </c>
      <c r="Y38" s="49" t="str">
        <f t="shared" si="16"/>
        <v/>
      </c>
      <c r="Z38" s="49" t="str">
        <f t="shared" si="17"/>
        <v/>
      </c>
      <c r="AA38" s="8">
        <f t="shared" si="18"/>
        <v>18</v>
      </c>
      <c r="AB38" s="8">
        <f t="shared" si="19"/>
        <v>55</v>
      </c>
      <c r="AC38" s="8">
        <f t="shared" si="20"/>
        <v>31</v>
      </c>
      <c r="AD38" s="8">
        <f t="shared" si="21"/>
        <v>64</v>
      </c>
      <c r="AE38" s="49" t="str">
        <f t="shared" si="22"/>
        <v/>
      </c>
      <c r="AF38" s="49" t="str">
        <f t="shared" si="23"/>
        <v/>
      </c>
      <c r="AG38" s="49" t="str">
        <f t="shared" si="24"/>
        <v/>
      </c>
      <c r="AH38" s="49" t="str">
        <f t="shared" si="25"/>
        <v/>
      </c>
      <c r="AI38" s="8" t="str">
        <f t="shared" si="26"/>
        <v/>
      </c>
      <c r="AJ38" s="8" t="str">
        <f t="shared" si="27"/>
        <v/>
      </c>
      <c r="AK38" s="8" t="str">
        <f t="shared" si="28"/>
        <v/>
      </c>
      <c r="AL38" s="8" t="str">
        <f t="shared" si="29"/>
        <v/>
      </c>
      <c r="AM38" s="49" t="str">
        <f t="shared" si="30"/>
        <v/>
      </c>
      <c r="AN38" s="49" t="str">
        <f t="shared" si="31"/>
        <v/>
      </c>
      <c r="AO38" s="49" t="str">
        <f t="shared" si="32"/>
        <v/>
      </c>
      <c r="AP38" s="51" t="str">
        <f t="shared" si="33"/>
        <v/>
      </c>
    </row>
    <row r="39" spans="3:42" x14ac:dyDescent="0.25">
      <c r="C39" s="1">
        <v>29</v>
      </c>
      <c r="D39" s="8">
        <v>10</v>
      </c>
      <c r="E39" s="8">
        <v>33</v>
      </c>
      <c r="F39" s="8">
        <v>24</v>
      </c>
      <c r="G39" s="9">
        <v>49</v>
      </c>
      <c r="H39" s="1">
        <v>29</v>
      </c>
      <c r="I39" s="16">
        <f t="shared" si="9"/>
        <v>-0.25539952891497736</v>
      </c>
      <c r="J39" s="17">
        <f t="shared" si="10"/>
        <v>-0.27017549245940309</v>
      </c>
      <c r="K39" s="17">
        <f t="shared" si="11"/>
        <v>-1.5036822541240722</v>
      </c>
      <c r="L39" s="18">
        <f t="shared" si="12"/>
        <v>-1.1463031991707073</v>
      </c>
      <c r="M39" s="1">
        <v>29</v>
      </c>
      <c r="N39" s="37">
        <f t="shared" si="34"/>
        <v>11.290061534307259</v>
      </c>
      <c r="O39" s="30">
        <f t="shared" si="35"/>
        <v>5.1999113861955912</v>
      </c>
      <c r="P39" s="30">
        <f t="shared" si="36"/>
        <v>1.5691696402969348</v>
      </c>
      <c r="Q39" s="30">
        <f t="shared" si="37"/>
        <v>14.064092156619932</v>
      </c>
      <c r="R39" s="30">
        <f t="shared" si="38"/>
        <v>5.8273784996529958</v>
      </c>
      <c r="S39" s="38">
        <f t="shared" si="39"/>
        <v>1.5691696402969348</v>
      </c>
      <c r="T39" s="9">
        <f t="shared" si="13"/>
        <v>3</v>
      </c>
      <c r="V39" s="1">
        <v>29</v>
      </c>
      <c r="W39" s="49" t="str">
        <f t="shared" si="14"/>
        <v/>
      </c>
      <c r="X39" s="49" t="str">
        <f t="shared" si="15"/>
        <v/>
      </c>
      <c r="Y39" s="49" t="str">
        <f t="shared" si="16"/>
        <v/>
      </c>
      <c r="Z39" s="49" t="str">
        <f t="shared" si="17"/>
        <v/>
      </c>
      <c r="AA39" s="8" t="str">
        <f t="shared" si="18"/>
        <v/>
      </c>
      <c r="AB39" s="8" t="str">
        <f t="shared" si="19"/>
        <v/>
      </c>
      <c r="AC39" s="8" t="str">
        <f t="shared" si="20"/>
        <v/>
      </c>
      <c r="AD39" s="8" t="str">
        <f t="shared" si="21"/>
        <v/>
      </c>
      <c r="AE39" s="49">
        <f t="shared" si="22"/>
        <v>10</v>
      </c>
      <c r="AF39" s="49">
        <f t="shared" si="23"/>
        <v>33</v>
      </c>
      <c r="AG39" s="49">
        <f t="shared" si="24"/>
        <v>24</v>
      </c>
      <c r="AH39" s="49">
        <f t="shared" si="25"/>
        <v>49</v>
      </c>
      <c r="AI39" s="8" t="str">
        <f t="shared" si="26"/>
        <v/>
      </c>
      <c r="AJ39" s="8" t="str">
        <f t="shared" si="27"/>
        <v/>
      </c>
      <c r="AK39" s="8" t="str">
        <f t="shared" si="28"/>
        <v/>
      </c>
      <c r="AL39" s="8" t="str">
        <f t="shared" si="29"/>
        <v/>
      </c>
      <c r="AM39" s="49" t="str">
        <f t="shared" si="30"/>
        <v/>
      </c>
      <c r="AN39" s="49" t="str">
        <f t="shared" si="31"/>
        <v/>
      </c>
      <c r="AO39" s="49" t="str">
        <f t="shared" si="32"/>
        <v/>
      </c>
      <c r="AP39" s="51" t="str">
        <f t="shared" si="33"/>
        <v/>
      </c>
    </row>
    <row r="40" spans="3:42" ht="15.75" thickBot="1" x14ac:dyDescent="0.3">
      <c r="C40" s="1">
        <v>30</v>
      </c>
      <c r="D40" s="8">
        <v>2</v>
      </c>
      <c r="E40" s="8">
        <v>14</v>
      </c>
      <c r="F40" s="8">
        <v>42</v>
      </c>
      <c r="G40" s="9">
        <v>55</v>
      </c>
      <c r="H40" s="1">
        <v>30</v>
      </c>
      <c r="I40" s="16">
        <f t="shared" si="9"/>
        <v>-1.3158820019183439</v>
      </c>
      <c r="J40" s="17">
        <f t="shared" si="10"/>
        <v>-1.3425991045893453</v>
      </c>
      <c r="K40" s="17">
        <f t="shared" si="11"/>
        <v>2.6264724621882309</v>
      </c>
      <c r="L40" s="18">
        <f t="shared" si="12"/>
        <v>-0.41823482990208577</v>
      </c>
      <c r="M40" s="1">
        <v>30</v>
      </c>
      <c r="N40" s="37">
        <f t="shared" si="34"/>
        <v>1.3783014605736652</v>
      </c>
      <c r="O40" s="30">
        <f t="shared" si="35"/>
        <v>18.592654019717227</v>
      </c>
      <c r="P40" s="30">
        <f t="shared" si="36"/>
        <v>18.160912829928375</v>
      </c>
      <c r="Q40" s="30">
        <f t="shared" si="37"/>
        <v>21.790875554523382</v>
      </c>
      <c r="R40" s="30">
        <f t="shared" si="38"/>
        <v>6.2104263547979572</v>
      </c>
      <c r="S40" s="38">
        <f t="shared" si="39"/>
        <v>1.3783014605736652</v>
      </c>
      <c r="T40" s="9">
        <f t="shared" si="13"/>
        <v>1</v>
      </c>
      <c r="V40" s="1">
        <v>30</v>
      </c>
      <c r="W40" s="49">
        <f t="shared" si="14"/>
        <v>2</v>
      </c>
      <c r="X40" s="49">
        <f t="shared" si="15"/>
        <v>14</v>
      </c>
      <c r="Y40" s="49">
        <f t="shared" si="16"/>
        <v>42</v>
      </c>
      <c r="Z40" s="49">
        <f t="shared" si="17"/>
        <v>55</v>
      </c>
      <c r="AA40" s="8" t="str">
        <f t="shared" si="18"/>
        <v/>
      </c>
      <c r="AB40" s="8" t="str">
        <f t="shared" si="19"/>
        <v/>
      </c>
      <c r="AC40" s="8" t="str">
        <f t="shared" si="20"/>
        <v/>
      </c>
      <c r="AD40" s="8" t="str">
        <f t="shared" si="21"/>
        <v/>
      </c>
      <c r="AE40" s="49" t="str">
        <f t="shared" si="22"/>
        <v/>
      </c>
      <c r="AF40" s="49" t="str">
        <f t="shared" si="23"/>
        <v/>
      </c>
      <c r="AG40" s="49" t="str">
        <f t="shared" si="24"/>
        <v/>
      </c>
      <c r="AH40" s="49" t="str">
        <f t="shared" si="25"/>
        <v/>
      </c>
      <c r="AI40" s="8" t="str">
        <f t="shared" si="26"/>
        <v/>
      </c>
      <c r="AJ40" s="8" t="str">
        <f t="shared" si="27"/>
        <v/>
      </c>
      <c r="AK40" s="8" t="str">
        <f t="shared" si="28"/>
        <v/>
      </c>
      <c r="AL40" s="8" t="str">
        <f t="shared" si="29"/>
        <v/>
      </c>
      <c r="AM40" s="49" t="str">
        <f t="shared" si="30"/>
        <v/>
      </c>
      <c r="AN40" s="49" t="str">
        <f t="shared" si="31"/>
        <v/>
      </c>
      <c r="AO40" s="49" t="str">
        <f t="shared" si="32"/>
        <v/>
      </c>
      <c r="AP40" s="51" t="str">
        <f t="shared" si="33"/>
        <v/>
      </c>
    </row>
    <row r="41" spans="3:42" x14ac:dyDescent="0.25">
      <c r="C41" s="2">
        <v>31</v>
      </c>
      <c r="D41" s="8">
        <v>15</v>
      </c>
      <c r="E41" s="8">
        <v>50</v>
      </c>
      <c r="F41" s="8">
        <v>22</v>
      </c>
      <c r="G41" s="9">
        <v>60</v>
      </c>
      <c r="H41" s="2">
        <v>31</v>
      </c>
      <c r="I41" s="16">
        <f t="shared" si="9"/>
        <v>0.40740201671212678</v>
      </c>
      <c r="J41" s="17">
        <f t="shared" si="10"/>
        <v>0.68936142365686093</v>
      </c>
      <c r="K41" s="17">
        <f t="shared" si="11"/>
        <v>-1.9625883337143279</v>
      </c>
      <c r="L41" s="18">
        <f t="shared" si="12"/>
        <v>0.18848881115509886</v>
      </c>
      <c r="M41" s="2">
        <v>31</v>
      </c>
      <c r="N41" s="37">
        <f t="shared" si="34"/>
        <v>19.43983547948428</v>
      </c>
      <c r="O41" s="30">
        <f t="shared" si="35"/>
        <v>2.0310598480806727</v>
      </c>
      <c r="P41" s="30">
        <f t="shared" si="36"/>
        <v>1.2490834875338221</v>
      </c>
      <c r="Q41" s="30">
        <f t="shared" si="37"/>
        <v>7.7382875360879346</v>
      </c>
      <c r="R41" s="30">
        <f t="shared" si="38"/>
        <v>15.084456084273954</v>
      </c>
      <c r="S41" s="38">
        <f t="shared" si="39"/>
        <v>1.2490834875338221</v>
      </c>
      <c r="T41" s="9">
        <f t="shared" si="13"/>
        <v>3</v>
      </c>
      <c r="V41" s="2">
        <v>31</v>
      </c>
      <c r="W41" s="49" t="str">
        <f t="shared" si="14"/>
        <v/>
      </c>
      <c r="X41" s="49" t="str">
        <f t="shared" si="15"/>
        <v/>
      </c>
      <c r="Y41" s="49" t="str">
        <f t="shared" si="16"/>
        <v/>
      </c>
      <c r="Z41" s="49" t="str">
        <f t="shared" si="17"/>
        <v/>
      </c>
      <c r="AA41" s="8" t="str">
        <f t="shared" si="18"/>
        <v/>
      </c>
      <c r="AB41" s="8" t="str">
        <f t="shared" si="19"/>
        <v/>
      </c>
      <c r="AC41" s="8" t="str">
        <f t="shared" si="20"/>
        <v/>
      </c>
      <c r="AD41" s="8" t="str">
        <f t="shared" si="21"/>
        <v/>
      </c>
      <c r="AE41" s="49">
        <f t="shared" si="22"/>
        <v>15</v>
      </c>
      <c r="AF41" s="49">
        <f t="shared" si="23"/>
        <v>50</v>
      </c>
      <c r="AG41" s="49">
        <f t="shared" si="24"/>
        <v>22</v>
      </c>
      <c r="AH41" s="49">
        <f t="shared" si="25"/>
        <v>60</v>
      </c>
      <c r="AI41" s="8" t="str">
        <f t="shared" si="26"/>
        <v/>
      </c>
      <c r="AJ41" s="8" t="str">
        <f t="shared" si="27"/>
        <v/>
      </c>
      <c r="AK41" s="8" t="str">
        <f t="shared" si="28"/>
        <v/>
      </c>
      <c r="AL41" s="8" t="str">
        <f t="shared" si="29"/>
        <v/>
      </c>
      <c r="AM41" s="49" t="str">
        <f t="shared" si="30"/>
        <v/>
      </c>
      <c r="AN41" s="49" t="str">
        <f t="shared" si="31"/>
        <v/>
      </c>
      <c r="AO41" s="49" t="str">
        <f t="shared" si="32"/>
        <v/>
      </c>
      <c r="AP41" s="51" t="str">
        <f t="shared" si="33"/>
        <v/>
      </c>
    </row>
    <row r="42" spans="3:42" x14ac:dyDescent="0.25">
      <c r="C42" s="1">
        <v>32</v>
      </c>
      <c r="D42" s="8">
        <v>14</v>
      </c>
      <c r="E42" s="8">
        <v>39</v>
      </c>
      <c r="F42" s="8">
        <v>27</v>
      </c>
      <c r="G42" s="9">
        <v>52</v>
      </c>
      <c r="H42" s="1">
        <v>32</v>
      </c>
      <c r="I42" s="16">
        <f t="shared" si="9"/>
        <v>0.27484170758670595</v>
      </c>
      <c r="J42" s="17">
        <f t="shared" si="10"/>
        <v>6.8484595581631266E-2</v>
      </c>
      <c r="K42" s="17">
        <f t="shared" si="11"/>
        <v>-0.81532313473868823</v>
      </c>
      <c r="L42" s="18">
        <f t="shared" si="12"/>
        <v>-0.78226901453639652</v>
      </c>
      <c r="M42" s="1">
        <v>32</v>
      </c>
      <c r="N42" s="37">
        <f t="shared" si="34"/>
        <v>9.6450466938800492</v>
      </c>
      <c r="O42" s="30">
        <f t="shared" si="35"/>
        <v>2.3106532647841034</v>
      </c>
      <c r="P42" s="30">
        <f t="shared" si="36"/>
        <v>0.46700717345232934</v>
      </c>
      <c r="Q42" s="30">
        <f t="shared" si="37"/>
        <v>8.0271773595583262</v>
      </c>
      <c r="R42" s="30">
        <f t="shared" si="38"/>
        <v>6.3683685705133009</v>
      </c>
      <c r="S42" s="38">
        <f t="shared" si="39"/>
        <v>0.46700717345232934</v>
      </c>
      <c r="T42" s="9">
        <f t="shared" si="13"/>
        <v>3</v>
      </c>
      <c r="V42" s="1">
        <v>32</v>
      </c>
      <c r="W42" s="49" t="str">
        <f t="shared" si="14"/>
        <v/>
      </c>
      <c r="X42" s="49" t="str">
        <f t="shared" si="15"/>
        <v/>
      </c>
      <c r="Y42" s="49" t="str">
        <f t="shared" si="16"/>
        <v/>
      </c>
      <c r="Z42" s="49" t="str">
        <f t="shared" si="17"/>
        <v/>
      </c>
      <c r="AA42" s="8" t="str">
        <f t="shared" si="18"/>
        <v/>
      </c>
      <c r="AB42" s="8" t="str">
        <f t="shared" si="19"/>
        <v/>
      </c>
      <c r="AC42" s="8" t="str">
        <f t="shared" si="20"/>
        <v/>
      </c>
      <c r="AD42" s="8" t="str">
        <f t="shared" si="21"/>
        <v/>
      </c>
      <c r="AE42" s="49">
        <f t="shared" si="22"/>
        <v>14</v>
      </c>
      <c r="AF42" s="49">
        <f t="shared" si="23"/>
        <v>39</v>
      </c>
      <c r="AG42" s="49">
        <f t="shared" si="24"/>
        <v>27</v>
      </c>
      <c r="AH42" s="49">
        <f t="shared" si="25"/>
        <v>52</v>
      </c>
      <c r="AI42" s="8" t="str">
        <f t="shared" si="26"/>
        <v/>
      </c>
      <c r="AJ42" s="8" t="str">
        <f t="shared" si="27"/>
        <v/>
      </c>
      <c r="AK42" s="8" t="str">
        <f t="shared" si="28"/>
        <v/>
      </c>
      <c r="AL42" s="8" t="str">
        <f t="shared" si="29"/>
        <v/>
      </c>
      <c r="AM42" s="49" t="str">
        <f t="shared" si="30"/>
        <v/>
      </c>
      <c r="AN42" s="49" t="str">
        <f t="shared" si="31"/>
        <v/>
      </c>
      <c r="AO42" s="49" t="str">
        <f t="shared" si="32"/>
        <v/>
      </c>
      <c r="AP42" s="51" t="str">
        <f t="shared" si="33"/>
        <v/>
      </c>
    </row>
    <row r="43" spans="3:42" x14ac:dyDescent="0.25">
      <c r="C43" s="1">
        <v>33</v>
      </c>
      <c r="D43" s="8">
        <v>2</v>
      </c>
      <c r="E43" s="8">
        <v>14</v>
      </c>
      <c r="F43" s="8">
        <v>29</v>
      </c>
      <c r="G43" s="9">
        <v>44</v>
      </c>
      <c r="H43" s="1">
        <v>33</v>
      </c>
      <c r="I43" s="16">
        <f t="shared" si="9"/>
        <v>-1.3158820019183439</v>
      </c>
      <c r="J43" s="17">
        <f t="shared" si="10"/>
        <v>-1.3425991045893453</v>
      </c>
      <c r="K43" s="17">
        <f t="shared" si="11"/>
        <v>-0.35641705514843236</v>
      </c>
      <c r="L43" s="18">
        <f t="shared" si="12"/>
        <v>-1.7530268402278919</v>
      </c>
      <c r="M43" s="1">
        <v>33</v>
      </c>
      <c r="N43" s="37">
        <f t="shared" si="34"/>
        <v>4.5653904779338994</v>
      </c>
      <c r="O43" s="30">
        <f t="shared" si="35"/>
        <v>12.699347303046562</v>
      </c>
      <c r="P43" s="30">
        <f t="shared" si="36"/>
        <v>7.586234160212646</v>
      </c>
      <c r="Q43" s="30">
        <f t="shared" si="37"/>
        <v>23.316673059401463</v>
      </c>
      <c r="R43" s="30">
        <f t="shared" si="38"/>
        <v>0.60954501635760971</v>
      </c>
      <c r="S43" s="38">
        <f t="shared" si="39"/>
        <v>0.60954501635760971</v>
      </c>
      <c r="T43" s="9">
        <f t="shared" si="13"/>
        <v>5</v>
      </c>
      <c r="V43" s="1">
        <v>33</v>
      </c>
      <c r="W43" s="49" t="str">
        <f t="shared" si="14"/>
        <v/>
      </c>
      <c r="X43" s="49" t="str">
        <f t="shared" si="15"/>
        <v/>
      </c>
      <c r="Y43" s="49" t="str">
        <f t="shared" si="16"/>
        <v/>
      </c>
      <c r="Z43" s="49" t="str">
        <f t="shared" si="17"/>
        <v/>
      </c>
      <c r="AA43" s="8" t="str">
        <f t="shared" si="18"/>
        <v/>
      </c>
      <c r="AB43" s="8" t="str">
        <f t="shared" si="19"/>
        <v/>
      </c>
      <c r="AC43" s="8" t="str">
        <f t="shared" si="20"/>
        <v/>
      </c>
      <c r="AD43" s="8" t="str">
        <f t="shared" si="21"/>
        <v/>
      </c>
      <c r="AE43" s="49" t="str">
        <f t="shared" si="22"/>
        <v/>
      </c>
      <c r="AF43" s="49" t="str">
        <f t="shared" si="23"/>
        <v/>
      </c>
      <c r="AG43" s="49" t="str">
        <f t="shared" si="24"/>
        <v/>
      </c>
      <c r="AH43" s="49" t="str">
        <f t="shared" si="25"/>
        <v/>
      </c>
      <c r="AI43" s="8" t="str">
        <f t="shared" si="26"/>
        <v/>
      </c>
      <c r="AJ43" s="8" t="str">
        <f t="shared" si="27"/>
        <v/>
      </c>
      <c r="AK43" s="8" t="str">
        <f t="shared" si="28"/>
        <v/>
      </c>
      <c r="AL43" s="8" t="str">
        <f t="shared" si="29"/>
        <v/>
      </c>
      <c r="AM43" s="49">
        <f t="shared" si="30"/>
        <v>2</v>
      </c>
      <c r="AN43" s="49">
        <f t="shared" si="31"/>
        <v>14</v>
      </c>
      <c r="AO43" s="49">
        <f t="shared" si="32"/>
        <v>29</v>
      </c>
      <c r="AP43" s="51">
        <f t="shared" si="33"/>
        <v>44</v>
      </c>
    </row>
    <row r="44" spans="3:42" x14ac:dyDescent="0.25">
      <c r="C44" s="1">
        <v>34</v>
      </c>
      <c r="D44" s="8">
        <v>12</v>
      </c>
      <c r="E44" s="8">
        <v>39</v>
      </c>
      <c r="F44" s="8">
        <v>27</v>
      </c>
      <c r="G44" s="9">
        <v>58</v>
      </c>
      <c r="H44" s="1">
        <v>34</v>
      </c>
      <c r="I44" s="16">
        <f t="shared" si="9"/>
        <v>9.7210893358643004E-3</v>
      </c>
      <c r="J44" s="17">
        <f t="shared" si="10"/>
        <v>6.8484595581631266E-2</v>
      </c>
      <c r="K44" s="17">
        <f t="shared" si="11"/>
        <v>-0.81532313473868823</v>
      </c>
      <c r="L44" s="18">
        <f t="shared" si="12"/>
        <v>-5.4200645267775009E-2</v>
      </c>
      <c r="M44" s="1">
        <v>34</v>
      </c>
      <c r="N44" s="37">
        <f t="shared" si="34"/>
        <v>9.2252573629942347</v>
      </c>
      <c r="O44" s="30">
        <f t="shared" si="35"/>
        <v>1.0376750150156009</v>
      </c>
      <c r="P44" s="30">
        <f t="shared" si="36"/>
        <v>0.11361813989934949</v>
      </c>
      <c r="Q44" s="30">
        <f t="shared" si="37"/>
        <v>6.256343546904553</v>
      </c>
      <c r="R44" s="30">
        <f t="shared" si="38"/>
        <v>7.008746340286427</v>
      </c>
      <c r="S44" s="38">
        <f t="shared" si="39"/>
        <v>0.11361813989934949</v>
      </c>
      <c r="T44" s="9">
        <f t="shared" si="13"/>
        <v>3</v>
      </c>
      <c r="V44" s="1">
        <v>34</v>
      </c>
      <c r="W44" s="49" t="str">
        <f t="shared" si="14"/>
        <v/>
      </c>
      <c r="X44" s="49" t="str">
        <f t="shared" si="15"/>
        <v/>
      </c>
      <c r="Y44" s="49" t="str">
        <f t="shared" si="16"/>
        <v/>
      </c>
      <c r="Z44" s="49" t="str">
        <f t="shared" si="17"/>
        <v/>
      </c>
      <c r="AA44" s="8" t="str">
        <f t="shared" si="18"/>
        <v/>
      </c>
      <c r="AB44" s="8" t="str">
        <f t="shared" si="19"/>
        <v/>
      </c>
      <c r="AC44" s="8" t="str">
        <f t="shared" si="20"/>
        <v/>
      </c>
      <c r="AD44" s="8" t="str">
        <f t="shared" si="21"/>
        <v/>
      </c>
      <c r="AE44" s="49">
        <f t="shared" si="22"/>
        <v>12</v>
      </c>
      <c r="AF44" s="49">
        <f t="shared" si="23"/>
        <v>39</v>
      </c>
      <c r="AG44" s="49">
        <f t="shared" si="24"/>
        <v>27</v>
      </c>
      <c r="AH44" s="49">
        <f t="shared" si="25"/>
        <v>58</v>
      </c>
      <c r="AI44" s="8" t="str">
        <f t="shared" si="26"/>
        <v/>
      </c>
      <c r="AJ44" s="8" t="str">
        <f t="shared" si="27"/>
        <v/>
      </c>
      <c r="AK44" s="8" t="str">
        <f t="shared" si="28"/>
        <v/>
      </c>
      <c r="AL44" s="8" t="str">
        <f t="shared" si="29"/>
        <v/>
      </c>
      <c r="AM44" s="49" t="str">
        <f t="shared" si="30"/>
        <v/>
      </c>
      <c r="AN44" s="49" t="str">
        <f t="shared" si="31"/>
        <v/>
      </c>
      <c r="AO44" s="49" t="str">
        <f t="shared" si="32"/>
        <v/>
      </c>
      <c r="AP44" s="51" t="str">
        <f t="shared" si="33"/>
        <v/>
      </c>
    </row>
    <row r="45" spans="3:42" x14ac:dyDescent="0.25">
      <c r="C45" s="1">
        <v>35</v>
      </c>
      <c r="D45" s="8">
        <v>23</v>
      </c>
      <c r="E45" s="8">
        <v>57</v>
      </c>
      <c r="F45" s="8">
        <v>32</v>
      </c>
      <c r="G45" s="9">
        <v>69</v>
      </c>
      <c r="H45" s="1">
        <v>35</v>
      </c>
      <c r="I45" s="16">
        <f t="shared" si="9"/>
        <v>1.4678844897154932</v>
      </c>
      <c r="J45" s="17">
        <f t="shared" si="10"/>
        <v>1.0844648597047344</v>
      </c>
      <c r="K45" s="17">
        <f t="shared" si="11"/>
        <v>0.3319420642369515</v>
      </c>
      <c r="L45" s="18">
        <f t="shared" si="12"/>
        <v>1.2805913650580312</v>
      </c>
      <c r="M45" s="1">
        <v>35</v>
      </c>
      <c r="N45" s="37">
        <f t="shared" si="34"/>
        <v>18.454898447655193</v>
      </c>
      <c r="O45" s="30">
        <f t="shared" si="35"/>
        <v>2.6117764406483599</v>
      </c>
      <c r="P45" s="30">
        <f t="shared" si="36"/>
        <v>6.4897274610244331</v>
      </c>
      <c r="Q45" s="30">
        <f t="shared" si="37"/>
        <v>0</v>
      </c>
      <c r="R45" s="30">
        <f t="shared" si="38"/>
        <v>21.043843293513923</v>
      </c>
      <c r="S45" s="38">
        <f t="shared" si="39"/>
        <v>0</v>
      </c>
      <c r="T45" s="9">
        <f t="shared" si="13"/>
        <v>4</v>
      </c>
      <c r="V45" s="1">
        <v>35</v>
      </c>
      <c r="W45" s="49" t="str">
        <f t="shared" si="14"/>
        <v/>
      </c>
      <c r="X45" s="49" t="str">
        <f t="shared" si="15"/>
        <v/>
      </c>
      <c r="Y45" s="49" t="str">
        <f t="shared" si="16"/>
        <v/>
      </c>
      <c r="Z45" s="49" t="str">
        <f t="shared" si="17"/>
        <v/>
      </c>
      <c r="AA45" s="8" t="str">
        <f t="shared" si="18"/>
        <v/>
      </c>
      <c r="AB45" s="8" t="str">
        <f t="shared" si="19"/>
        <v/>
      </c>
      <c r="AC45" s="8" t="str">
        <f t="shared" si="20"/>
        <v/>
      </c>
      <c r="AD45" s="8" t="str">
        <f t="shared" si="21"/>
        <v/>
      </c>
      <c r="AE45" s="49" t="str">
        <f t="shared" si="22"/>
        <v/>
      </c>
      <c r="AF45" s="49" t="str">
        <f t="shared" si="23"/>
        <v/>
      </c>
      <c r="AG45" s="49" t="str">
        <f t="shared" si="24"/>
        <v/>
      </c>
      <c r="AH45" s="49" t="str">
        <f t="shared" si="25"/>
        <v/>
      </c>
      <c r="AI45" s="8">
        <f t="shared" si="26"/>
        <v>23</v>
      </c>
      <c r="AJ45" s="8">
        <f t="shared" si="27"/>
        <v>57</v>
      </c>
      <c r="AK45" s="8">
        <f t="shared" si="28"/>
        <v>32</v>
      </c>
      <c r="AL45" s="8">
        <f t="shared" si="29"/>
        <v>69</v>
      </c>
      <c r="AM45" s="49" t="str">
        <f t="shared" si="30"/>
        <v/>
      </c>
      <c r="AN45" s="49" t="str">
        <f t="shared" si="31"/>
        <v/>
      </c>
      <c r="AO45" s="49" t="str">
        <f t="shared" si="32"/>
        <v/>
      </c>
      <c r="AP45" s="51" t="str">
        <f t="shared" si="33"/>
        <v/>
      </c>
    </row>
    <row r="46" spans="3:42" x14ac:dyDescent="0.25">
      <c r="C46" s="1">
        <v>36</v>
      </c>
      <c r="D46" s="8">
        <v>15</v>
      </c>
      <c r="E46" s="8">
        <v>42</v>
      </c>
      <c r="F46" s="8">
        <v>30</v>
      </c>
      <c r="G46" s="9">
        <v>59</v>
      </c>
      <c r="H46" s="1">
        <v>36</v>
      </c>
      <c r="I46" s="16">
        <f t="shared" si="9"/>
        <v>0.40740201671212678</v>
      </c>
      <c r="J46" s="17">
        <f t="shared" si="10"/>
        <v>0.23781463960214844</v>
      </c>
      <c r="K46" s="17">
        <f t="shared" si="11"/>
        <v>-0.12696401535330443</v>
      </c>
      <c r="L46" s="18">
        <f t="shared" si="12"/>
        <v>6.714408294366192E-2</v>
      </c>
      <c r="M46" s="1">
        <v>36</v>
      </c>
      <c r="N46" s="37">
        <f t="shared" si="34"/>
        <v>8.4020633037338719</v>
      </c>
      <c r="O46" s="30">
        <f t="shared" si="35"/>
        <v>0.70424145319213083</v>
      </c>
      <c r="P46" s="30">
        <f t="shared" si="36"/>
        <v>0.97156627402013152</v>
      </c>
      <c r="Q46" s="30">
        <f t="shared" si="37"/>
        <v>3.5244887671027403</v>
      </c>
      <c r="R46" s="30">
        <f t="shared" si="38"/>
        <v>7.9799379403499433</v>
      </c>
      <c r="S46" s="38">
        <f t="shared" si="39"/>
        <v>0.70424145319213083</v>
      </c>
      <c r="T46" s="9">
        <f t="shared" si="13"/>
        <v>2</v>
      </c>
      <c r="V46" s="1">
        <v>36</v>
      </c>
      <c r="W46" s="49" t="str">
        <f t="shared" si="14"/>
        <v/>
      </c>
      <c r="X46" s="49" t="str">
        <f t="shared" si="15"/>
        <v/>
      </c>
      <c r="Y46" s="49" t="str">
        <f t="shared" si="16"/>
        <v/>
      </c>
      <c r="Z46" s="49" t="str">
        <f t="shared" si="17"/>
        <v/>
      </c>
      <c r="AA46" s="8">
        <f t="shared" si="18"/>
        <v>15</v>
      </c>
      <c r="AB46" s="8">
        <f t="shared" si="19"/>
        <v>42</v>
      </c>
      <c r="AC46" s="8">
        <f t="shared" si="20"/>
        <v>30</v>
      </c>
      <c r="AD46" s="8">
        <f t="shared" si="21"/>
        <v>59</v>
      </c>
      <c r="AE46" s="49" t="str">
        <f t="shared" si="22"/>
        <v/>
      </c>
      <c r="AF46" s="49" t="str">
        <f t="shared" si="23"/>
        <v/>
      </c>
      <c r="AG46" s="49" t="str">
        <f t="shared" si="24"/>
        <v/>
      </c>
      <c r="AH46" s="49" t="str">
        <f t="shared" si="25"/>
        <v/>
      </c>
      <c r="AI46" s="8" t="str">
        <f t="shared" si="26"/>
        <v/>
      </c>
      <c r="AJ46" s="8" t="str">
        <f t="shared" si="27"/>
        <v/>
      </c>
      <c r="AK46" s="8" t="str">
        <f t="shared" si="28"/>
        <v/>
      </c>
      <c r="AL46" s="8" t="str">
        <f t="shared" si="29"/>
        <v/>
      </c>
      <c r="AM46" s="49" t="str">
        <f t="shared" si="30"/>
        <v/>
      </c>
      <c r="AN46" s="49" t="str">
        <f t="shared" si="31"/>
        <v/>
      </c>
      <c r="AO46" s="49" t="str">
        <f t="shared" si="32"/>
        <v/>
      </c>
      <c r="AP46" s="51" t="str">
        <f t="shared" si="33"/>
        <v/>
      </c>
    </row>
    <row r="47" spans="3:42" x14ac:dyDescent="0.25">
      <c r="C47" s="1">
        <v>37</v>
      </c>
      <c r="D47" s="8">
        <v>20</v>
      </c>
      <c r="E47" s="8">
        <v>49</v>
      </c>
      <c r="F47" s="8">
        <v>28</v>
      </c>
      <c r="G47" s="9">
        <v>56</v>
      </c>
      <c r="H47" s="1">
        <v>37</v>
      </c>
      <c r="I47" s="16">
        <f t="shared" si="9"/>
        <v>1.070203562339231</v>
      </c>
      <c r="J47" s="17">
        <f t="shared" si="10"/>
        <v>0.63291807565002189</v>
      </c>
      <c r="K47" s="17">
        <f t="shared" si="11"/>
        <v>-0.58587009494356035</v>
      </c>
      <c r="L47" s="18">
        <f t="shared" si="12"/>
        <v>-0.29689010169064889</v>
      </c>
      <c r="M47" s="1">
        <v>37</v>
      </c>
      <c r="N47" s="37">
        <f t="shared" si="34"/>
        <v>13.773314076269589</v>
      </c>
      <c r="O47" s="30">
        <f t="shared" si="35"/>
        <v>1.1735519051932302</v>
      </c>
      <c r="P47" s="30">
        <f t="shared" si="36"/>
        <v>1.2424656003423713</v>
      </c>
      <c r="Q47" s="30">
        <f t="shared" si="37"/>
        <v>3.6928715556641571</v>
      </c>
      <c r="R47" s="30">
        <f t="shared" si="38"/>
        <v>11.857335056089891</v>
      </c>
      <c r="S47" s="38">
        <f t="shared" si="39"/>
        <v>1.1735519051932302</v>
      </c>
      <c r="T47" s="9">
        <f t="shared" si="13"/>
        <v>2</v>
      </c>
      <c r="V47" s="1">
        <v>37</v>
      </c>
      <c r="W47" s="49" t="str">
        <f t="shared" si="14"/>
        <v/>
      </c>
      <c r="X47" s="49" t="str">
        <f t="shared" si="15"/>
        <v/>
      </c>
      <c r="Y47" s="49" t="str">
        <f t="shared" si="16"/>
        <v/>
      </c>
      <c r="Z47" s="49" t="str">
        <f t="shared" si="17"/>
        <v/>
      </c>
      <c r="AA47" s="8">
        <f t="shared" si="18"/>
        <v>20</v>
      </c>
      <c r="AB47" s="8">
        <f t="shared" si="19"/>
        <v>49</v>
      </c>
      <c r="AC47" s="8">
        <f t="shared" si="20"/>
        <v>28</v>
      </c>
      <c r="AD47" s="8">
        <f t="shared" si="21"/>
        <v>56</v>
      </c>
      <c r="AE47" s="49" t="str">
        <f t="shared" si="22"/>
        <v/>
      </c>
      <c r="AF47" s="49" t="str">
        <f t="shared" si="23"/>
        <v/>
      </c>
      <c r="AG47" s="49" t="str">
        <f t="shared" si="24"/>
        <v/>
      </c>
      <c r="AH47" s="49" t="str">
        <f t="shared" si="25"/>
        <v/>
      </c>
      <c r="AI47" s="8" t="str">
        <f t="shared" si="26"/>
        <v/>
      </c>
      <c r="AJ47" s="8" t="str">
        <f t="shared" si="27"/>
        <v/>
      </c>
      <c r="AK47" s="8" t="str">
        <f t="shared" si="28"/>
        <v/>
      </c>
      <c r="AL47" s="8" t="str">
        <f t="shared" si="29"/>
        <v/>
      </c>
      <c r="AM47" s="49" t="str">
        <f t="shared" si="30"/>
        <v/>
      </c>
      <c r="AN47" s="49" t="str">
        <f t="shared" si="31"/>
        <v/>
      </c>
      <c r="AO47" s="49" t="str">
        <f t="shared" si="32"/>
        <v/>
      </c>
      <c r="AP47" s="51" t="str">
        <f t="shared" si="33"/>
        <v/>
      </c>
    </row>
    <row r="48" spans="3:42" x14ac:dyDescent="0.25">
      <c r="C48" s="1">
        <v>38</v>
      </c>
      <c r="D48" s="8">
        <v>18</v>
      </c>
      <c r="E48" s="8">
        <v>58</v>
      </c>
      <c r="F48" s="8">
        <v>25</v>
      </c>
      <c r="G48" s="9">
        <v>67</v>
      </c>
      <c r="H48" s="1">
        <v>38</v>
      </c>
      <c r="I48" s="16">
        <f t="shared" si="9"/>
        <v>0.80508294408838921</v>
      </c>
      <c r="J48" s="17">
        <f t="shared" si="10"/>
        <v>1.1409082077115733</v>
      </c>
      <c r="K48" s="17">
        <f t="shared" si="11"/>
        <v>-1.2742292143289442</v>
      </c>
      <c r="L48" s="18">
        <f t="shared" si="12"/>
        <v>1.0379019086351573</v>
      </c>
      <c r="M48" s="1">
        <v>38</v>
      </c>
      <c r="N48" s="37">
        <f t="shared" si="34"/>
        <v>20.856554665503246</v>
      </c>
      <c r="O48" s="30">
        <f t="shared" si="35"/>
        <v>1.0236878114520211</v>
      </c>
      <c r="P48" s="30">
        <f t="shared" si="36"/>
        <v>2.7799868855882646</v>
      </c>
      <c r="Q48" s="30">
        <f t="shared" si="37"/>
        <v>3.0811760887687334</v>
      </c>
      <c r="R48" s="30">
        <f t="shared" si="38"/>
        <v>19.419445060960157</v>
      </c>
      <c r="S48" s="38">
        <f t="shared" si="39"/>
        <v>1.0236878114520211</v>
      </c>
      <c r="T48" s="9">
        <f t="shared" si="13"/>
        <v>2</v>
      </c>
      <c r="V48" s="1">
        <v>38</v>
      </c>
      <c r="W48" s="49" t="str">
        <f t="shared" si="14"/>
        <v/>
      </c>
      <c r="X48" s="49" t="str">
        <f t="shared" si="15"/>
        <v/>
      </c>
      <c r="Y48" s="49" t="str">
        <f t="shared" si="16"/>
        <v/>
      </c>
      <c r="Z48" s="49" t="str">
        <f t="shared" si="17"/>
        <v/>
      </c>
      <c r="AA48" s="8">
        <f t="shared" si="18"/>
        <v>18</v>
      </c>
      <c r="AB48" s="8">
        <f t="shared" si="19"/>
        <v>58</v>
      </c>
      <c r="AC48" s="8">
        <f t="shared" si="20"/>
        <v>25</v>
      </c>
      <c r="AD48" s="8">
        <f t="shared" si="21"/>
        <v>67</v>
      </c>
      <c r="AE48" s="49" t="str">
        <f t="shared" si="22"/>
        <v/>
      </c>
      <c r="AF48" s="49" t="str">
        <f t="shared" si="23"/>
        <v/>
      </c>
      <c r="AG48" s="49" t="str">
        <f t="shared" si="24"/>
        <v/>
      </c>
      <c r="AH48" s="49" t="str">
        <f t="shared" si="25"/>
        <v/>
      </c>
      <c r="AI48" s="8" t="str">
        <f t="shared" si="26"/>
        <v/>
      </c>
      <c r="AJ48" s="8" t="str">
        <f t="shared" si="27"/>
        <v/>
      </c>
      <c r="AK48" s="8" t="str">
        <f t="shared" si="28"/>
        <v/>
      </c>
      <c r="AL48" s="8" t="str">
        <f t="shared" si="29"/>
        <v/>
      </c>
      <c r="AM48" s="49" t="str">
        <f t="shared" si="30"/>
        <v/>
      </c>
      <c r="AN48" s="49" t="str">
        <f t="shared" si="31"/>
        <v/>
      </c>
      <c r="AO48" s="49" t="str">
        <f t="shared" si="32"/>
        <v/>
      </c>
      <c r="AP48" s="51" t="str">
        <f t="shared" si="33"/>
        <v/>
      </c>
    </row>
    <row r="49" spans="3:42" x14ac:dyDescent="0.25">
      <c r="C49" s="1">
        <v>39</v>
      </c>
      <c r="D49" s="8">
        <v>13</v>
      </c>
      <c r="E49" s="8">
        <v>44</v>
      </c>
      <c r="F49" s="8">
        <v>23</v>
      </c>
      <c r="G49" s="9">
        <v>63</v>
      </c>
      <c r="H49" s="1">
        <v>39</v>
      </c>
      <c r="I49" s="16">
        <f t="shared" si="9"/>
        <v>0.14228139846128512</v>
      </c>
      <c r="J49" s="17">
        <f t="shared" si="10"/>
        <v>0.35070133561582656</v>
      </c>
      <c r="K49" s="17">
        <f t="shared" si="11"/>
        <v>-1.7331352939192</v>
      </c>
      <c r="L49" s="18">
        <f t="shared" si="12"/>
        <v>0.55252299578940967</v>
      </c>
      <c r="M49" s="1">
        <v>39</v>
      </c>
      <c r="N49" s="37">
        <f t="shared" si="34"/>
        <v>16.597140653317425</v>
      </c>
      <c r="O49" s="30">
        <f t="shared" si="35"/>
        <v>1.5426131041791582</v>
      </c>
      <c r="P49" s="30">
        <f t="shared" si="36"/>
        <v>1.0166652337073756</v>
      </c>
      <c r="Q49" s="30">
        <f t="shared" si="37"/>
        <v>7.0902605103247449</v>
      </c>
      <c r="R49" s="30">
        <f t="shared" si="38"/>
        <v>13.221871346327511</v>
      </c>
      <c r="S49" s="38">
        <f t="shared" si="39"/>
        <v>1.0166652337073756</v>
      </c>
      <c r="T49" s="9">
        <f t="shared" si="13"/>
        <v>3</v>
      </c>
      <c r="V49" s="1">
        <v>39</v>
      </c>
      <c r="W49" s="49" t="str">
        <f t="shared" si="14"/>
        <v/>
      </c>
      <c r="X49" s="49" t="str">
        <f t="shared" si="15"/>
        <v/>
      </c>
      <c r="Y49" s="49" t="str">
        <f t="shared" si="16"/>
        <v/>
      </c>
      <c r="Z49" s="49" t="str">
        <f t="shared" si="17"/>
        <v/>
      </c>
      <c r="AA49" s="8" t="str">
        <f t="shared" si="18"/>
        <v/>
      </c>
      <c r="AB49" s="8" t="str">
        <f t="shared" si="19"/>
        <v/>
      </c>
      <c r="AC49" s="8" t="str">
        <f t="shared" si="20"/>
        <v/>
      </c>
      <c r="AD49" s="8" t="str">
        <f t="shared" si="21"/>
        <v/>
      </c>
      <c r="AE49" s="49">
        <f t="shared" si="22"/>
        <v>13</v>
      </c>
      <c r="AF49" s="49">
        <f t="shared" si="23"/>
        <v>44</v>
      </c>
      <c r="AG49" s="49">
        <f t="shared" si="24"/>
        <v>23</v>
      </c>
      <c r="AH49" s="49">
        <f t="shared" si="25"/>
        <v>63</v>
      </c>
      <c r="AI49" s="8" t="str">
        <f t="shared" si="26"/>
        <v/>
      </c>
      <c r="AJ49" s="8" t="str">
        <f t="shared" si="27"/>
        <v/>
      </c>
      <c r="AK49" s="8" t="str">
        <f t="shared" si="28"/>
        <v/>
      </c>
      <c r="AL49" s="8" t="str">
        <f t="shared" si="29"/>
        <v/>
      </c>
      <c r="AM49" s="49" t="str">
        <f t="shared" si="30"/>
        <v/>
      </c>
      <c r="AN49" s="49" t="str">
        <f t="shared" si="31"/>
        <v/>
      </c>
      <c r="AO49" s="49" t="str">
        <f t="shared" si="32"/>
        <v/>
      </c>
      <c r="AP49" s="51" t="str">
        <f t="shared" si="33"/>
        <v/>
      </c>
    </row>
    <row r="50" spans="3:42" ht="15.75" thickBot="1" x14ac:dyDescent="0.3">
      <c r="C50" s="3">
        <v>40</v>
      </c>
      <c r="D50" s="8">
        <v>15</v>
      </c>
      <c r="E50" s="8">
        <v>49</v>
      </c>
      <c r="F50" s="8">
        <v>25</v>
      </c>
      <c r="G50" s="9">
        <v>63</v>
      </c>
      <c r="H50" s="3">
        <v>40</v>
      </c>
      <c r="I50" s="16">
        <f t="shared" si="9"/>
        <v>0.40740201671212678</v>
      </c>
      <c r="J50" s="17">
        <f t="shared" si="10"/>
        <v>0.63291807565002189</v>
      </c>
      <c r="K50" s="17">
        <f t="shared" si="11"/>
        <v>-1.2742292143289442</v>
      </c>
      <c r="L50" s="18">
        <f t="shared" si="12"/>
        <v>0.55252299578940967</v>
      </c>
      <c r="M50" s="3">
        <v>40</v>
      </c>
      <c r="N50" s="37">
        <f t="shared" si="34"/>
        <v>15.706418924753914</v>
      </c>
      <c r="O50" s="30">
        <f t="shared" si="35"/>
        <v>0.48658168337790569</v>
      </c>
      <c r="P50" s="30">
        <f t="shared" si="36"/>
        <v>0.8091279151992391</v>
      </c>
      <c r="Q50" s="30">
        <f t="shared" si="37"/>
        <v>4.4383873001569629</v>
      </c>
      <c r="R50" s="30">
        <f t="shared" si="38"/>
        <v>13.447840597872908</v>
      </c>
      <c r="S50" s="38">
        <f t="shared" si="39"/>
        <v>0.48658168337790569</v>
      </c>
      <c r="T50" s="9">
        <f t="shared" si="13"/>
        <v>2</v>
      </c>
      <c r="V50" s="3">
        <v>40</v>
      </c>
      <c r="W50" s="49" t="str">
        <f t="shared" si="14"/>
        <v/>
      </c>
      <c r="X50" s="49" t="str">
        <f t="shared" si="15"/>
        <v/>
      </c>
      <c r="Y50" s="49" t="str">
        <f t="shared" si="16"/>
        <v/>
      </c>
      <c r="Z50" s="49" t="str">
        <f t="shared" si="17"/>
        <v/>
      </c>
      <c r="AA50" s="8">
        <f t="shared" si="18"/>
        <v>15</v>
      </c>
      <c r="AB50" s="8">
        <f t="shared" si="19"/>
        <v>49</v>
      </c>
      <c r="AC50" s="8">
        <f t="shared" si="20"/>
        <v>25</v>
      </c>
      <c r="AD50" s="8">
        <f t="shared" si="21"/>
        <v>63</v>
      </c>
      <c r="AE50" s="49" t="str">
        <f t="shared" si="22"/>
        <v/>
      </c>
      <c r="AF50" s="49" t="str">
        <f t="shared" si="23"/>
        <v/>
      </c>
      <c r="AG50" s="49" t="str">
        <f t="shared" si="24"/>
        <v/>
      </c>
      <c r="AH50" s="49" t="str">
        <f t="shared" si="25"/>
        <v/>
      </c>
      <c r="AI50" s="8" t="str">
        <f t="shared" si="26"/>
        <v/>
      </c>
      <c r="AJ50" s="8" t="str">
        <f t="shared" si="27"/>
        <v/>
      </c>
      <c r="AK50" s="8" t="str">
        <f t="shared" si="28"/>
        <v/>
      </c>
      <c r="AL50" s="8" t="str">
        <f t="shared" si="29"/>
        <v/>
      </c>
      <c r="AM50" s="49" t="str">
        <f t="shared" si="30"/>
        <v/>
      </c>
      <c r="AN50" s="49" t="str">
        <f t="shared" si="31"/>
        <v/>
      </c>
      <c r="AO50" s="49" t="str">
        <f t="shared" si="32"/>
        <v/>
      </c>
      <c r="AP50" s="51" t="str">
        <f t="shared" si="33"/>
        <v/>
      </c>
    </row>
    <row r="51" spans="3:42" x14ac:dyDescent="0.25">
      <c r="C51" s="1">
        <v>41</v>
      </c>
      <c r="D51" s="8">
        <v>11</v>
      </c>
      <c r="E51" s="8">
        <v>30</v>
      </c>
      <c r="F51" s="8">
        <v>25</v>
      </c>
      <c r="G51" s="9">
        <v>51</v>
      </c>
      <c r="H51" s="1">
        <v>41</v>
      </c>
      <c r="I51" s="16">
        <f t="shared" si="9"/>
        <v>-0.12283921978955652</v>
      </c>
      <c r="J51" s="17">
        <f t="shared" si="10"/>
        <v>-0.43950553647992024</v>
      </c>
      <c r="K51" s="17">
        <f t="shared" si="11"/>
        <v>-1.2742292143289442</v>
      </c>
      <c r="L51" s="18">
        <f t="shared" si="12"/>
        <v>-0.90361374274783346</v>
      </c>
      <c r="M51" s="1">
        <v>41</v>
      </c>
      <c r="N51" s="37">
        <f t="shared" si="34"/>
        <v>9.7804782833045234</v>
      </c>
      <c r="O51" s="30">
        <f t="shared" si="35"/>
        <v>4.2802887740372588</v>
      </c>
      <c r="P51" s="30">
        <f t="shared" si="36"/>
        <v>1.1117838109502474</v>
      </c>
      <c r="Q51" s="30">
        <f t="shared" si="37"/>
        <v>12.203425817483954</v>
      </c>
      <c r="R51" s="30">
        <f t="shared" si="38"/>
        <v>5.1594410385048315</v>
      </c>
      <c r="S51" s="38">
        <f t="shared" si="39"/>
        <v>1.1117838109502474</v>
      </c>
      <c r="T51" s="9">
        <f t="shared" si="13"/>
        <v>3</v>
      </c>
      <c r="V51" s="1">
        <v>41</v>
      </c>
      <c r="W51" s="49" t="str">
        <f t="shared" si="14"/>
        <v/>
      </c>
      <c r="X51" s="49" t="str">
        <f t="shared" si="15"/>
        <v/>
      </c>
      <c r="Y51" s="49" t="str">
        <f t="shared" si="16"/>
        <v/>
      </c>
      <c r="Z51" s="49" t="str">
        <f t="shared" si="17"/>
        <v/>
      </c>
      <c r="AA51" s="8" t="str">
        <f t="shared" si="18"/>
        <v/>
      </c>
      <c r="AB51" s="8" t="str">
        <f t="shared" si="19"/>
        <v/>
      </c>
      <c r="AC51" s="8" t="str">
        <f t="shared" si="20"/>
        <v/>
      </c>
      <c r="AD51" s="8" t="str">
        <f t="shared" si="21"/>
        <v/>
      </c>
      <c r="AE51" s="49">
        <f t="shared" si="22"/>
        <v>11</v>
      </c>
      <c r="AF51" s="49">
        <f t="shared" si="23"/>
        <v>30</v>
      </c>
      <c r="AG51" s="49">
        <f t="shared" si="24"/>
        <v>25</v>
      </c>
      <c r="AH51" s="49">
        <f t="shared" si="25"/>
        <v>51</v>
      </c>
      <c r="AI51" s="8" t="str">
        <f t="shared" si="26"/>
        <v/>
      </c>
      <c r="AJ51" s="8" t="str">
        <f t="shared" si="27"/>
        <v/>
      </c>
      <c r="AK51" s="8" t="str">
        <f t="shared" si="28"/>
        <v/>
      </c>
      <c r="AL51" s="8" t="str">
        <f t="shared" si="29"/>
        <v/>
      </c>
      <c r="AM51" s="49" t="str">
        <f t="shared" si="30"/>
        <v/>
      </c>
      <c r="AN51" s="49" t="str">
        <f t="shared" si="31"/>
        <v/>
      </c>
      <c r="AO51" s="49" t="str">
        <f t="shared" si="32"/>
        <v/>
      </c>
      <c r="AP51" s="51" t="str">
        <f t="shared" si="33"/>
        <v/>
      </c>
    </row>
    <row r="52" spans="3:42" x14ac:dyDescent="0.25">
      <c r="C52" s="1">
        <v>42</v>
      </c>
      <c r="D52" s="8">
        <v>21</v>
      </c>
      <c r="E52" s="8">
        <v>54</v>
      </c>
      <c r="F52" s="8">
        <v>31</v>
      </c>
      <c r="G52" s="9">
        <v>69</v>
      </c>
      <c r="H52" s="1">
        <v>42</v>
      </c>
      <c r="I52" s="16">
        <f t="shared" si="9"/>
        <v>1.2027638714646518</v>
      </c>
      <c r="J52" s="17">
        <f t="shared" si="10"/>
        <v>0.91513481568421717</v>
      </c>
      <c r="K52" s="17">
        <f t="shared" si="11"/>
        <v>0.10248902444182353</v>
      </c>
      <c r="L52" s="18">
        <f t="shared" si="12"/>
        <v>1.2805913650580312</v>
      </c>
      <c r="M52" s="1">
        <v>42</v>
      </c>
      <c r="N52" s="37">
        <f t="shared" si="34"/>
        <v>16.854093352588752</v>
      </c>
      <c r="O52" s="30">
        <f t="shared" si="35"/>
        <v>1.6651949713738579</v>
      </c>
      <c r="P52" s="30">
        <f t="shared" si="36"/>
        <v>5.0199373345736742</v>
      </c>
      <c r="Q52" s="30">
        <f t="shared" si="37"/>
        <v>0.15161030350092328</v>
      </c>
      <c r="R52" s="30">
        <f t="shared" si="38"/>
        <v>18.878321005324587</v>
      </c>
      <c r="S52" s="38">
        <f t="shared" si="39"/>
        <v>0.15161030350092328</v>
      </c>
      <c r="T52" s="9">
        <f t="shared" si="13"/>
        <v>4</v>
      </c>
      <c r="V52" s="1">
        <v>42</v>
      </c>
      <c r="W52" s="49" t="str">
        <f t="shared" si="14"/>
        <v/>
      </c>
      <c r="X52" s="49" t="str">
        <f t="shared" si="15"/>
        <v/>
      </c>
      <c r="Y52" s="49" t="str">
        <f t="shared" si="16"/>
        <v/>
      </c>
      <c r="Z52" s="49" t="str">
        <f t="shared" si="17"/>
        <v/>
      </c>
      <c r="AA52" s="8" t="str">
        <f t="shared" si="18"/>
        <v/>
      </c>
      <c r="AB52" s="8" t="str">
        <f t="shared" si="19"/>
        <v/>
      </c>
      <c r="AC52" s="8" t="str">
        <f t="shared" si="20"/>
        <v/>
      </c>
      <c r="AD52" s="8" t="str">
        <f t="shared" si="21"/>
        <v/>
      </c>
      <c r="AE52" s="49" t="str">
        <f t="shared" si="22"/>
        <v/>
      </c>
      <c r="AF52" s="49" t="str">
        <f t="shared" si="23"/>
        <v/>
      </c>
      <c r="AG52" s="49" t="str">
        <f t="shared" si="24"/>
        <v/>
      </c>
      <c r="AH52" s="49" t="str">
        <f t="shared" si="25"/>
        <v/>
      </c>
      <c r="AI52" s="8">
        <f t="shared" si="26"/>
        <v>21</v>
      </c>
      <c r="AJ52" s="8">
        <f t="shared" si="27"/>
        <v>54</v>
      </c>
      <c r="AK52" s="8">
        <f t="shared" si="28"/>
        <v>31</v>
      </c>
      <c r="AL52" s="8">
        <f t="shared" si="29"/>
        <v>69</v>
      </c>
      <c r="AM52" s="49" t="str">
        <f t="shared" si="30"/>
        <v/>
      </c>
      <c r="AN52" s="49" t="str">
        <f t="shared" si="31"/>
        <v/>
      </c>
      <c r="AO52" s="49" t="str">
        <f t="shared" si="32"/>
        <v/>
      </c>
      <c r="AP52" s="51" t="str">
        <f t="shared" si="33"/>
        <v/>
      </c>
    </row>
    <row r="53" spans="3:42" x14ac:dyDescent="0.25">
      <c r="C53" s="1">
        <v>43</v>
      </c>
      <c r="D53" s="8">
        <v>25</v>
      </c>
      <c r="E53" s="8">
        <v>61</v>
      </c>
      <c r="F53" s="8">
        <v>36</v>
      </c>
      <c r="G53" s="9">
        <v>72</v>
      </c>
      <c r="H53" s="1">
        <v>43</v>
      </c>
      <c r="I53" s="16">
        <f t="shared" si="9"/>
        <v>1.7330051079663349</v>
      </c>
      <c r="J53" s="17">
        <f t="shared" si="10"/>
        <v>1.3102382517320905</v>
      </c>
      <c r="K53" s="17">
        <f t="shared" si="11"/>
        <v>1.2497542234174632</v>
      </c>
      <c r="L53" s="18">
        <f t="shared" si="12"/>
        <v>1.6446255496923419</v>
      </c>
      <c r="M53" s="1">
        <v>43</v>
      </c>
      <c r="N53" s="37">
        <f t="shared" si="34"/>
        <v>21.405183199063515</v>
      </c>
      <c r="O53" s="30">
        <f t="shared" si="35"/>
        <v>6.638013335364505</v>
      </c>
      <c r="P53" s="30">
        <f t="shared" si="36"/>
        <v>12.25838626051698</v>
      </c>
      <c r="Q53" s="30">
        <f t="shared" si="37"/>
        <v>1.0961626138912071</v>
      </c>
      <c r="R53" s="30">
        <f t="shared" si="38"/>
        <v>26.681133118648237</v>
      </c>
      <c r="S53" s="38">
        <f t="shared" si="39"/>
        <v>1.0961626138912071</v>
      </c>
      <c r="T53" s="9">
        <f t="shared" si="13"/>
        <v>4</v>
      </c>
      <c r="V53" s="1">
        <v>43</v>
      </c>
      <c r="W53" s="49" t="str">
        <f t="shared" si="14"/>
        <v/>
      </c>
      <c r="X53" s="49" t="str">
        <f t="shared" si="15"/>
        <v/>
      </c>
      <c r="Y53" s="49" t="str">
        <f t="shared" si="16"/>
        <v/>
      </c>
      <c r="Z53" s="49" t="str">
        <f t="shared" si="17"/>
        <v/>
      </c>
      <c r="AA53" s="8" t="str">
        <f t="shared" si="18"/>
        <v/>
      </c>
      <c r="AB53" s="8" t="str">
        <f t="shared" si="19"/>
        <v/>
      </c>
      <c r="AC53" s="8" t="str">
        <f t="shared" si="20"/>
        <v/>
      </c>
      <c r="AD53" s="8" t="str">
        <f t="shared" si="21"/>
        <v/>
      </c>
      <c r="AE53" s="49" t="str">
        <f t="shared" si="22"/>
        <v/>
      </c>
      <c r="AF53" s="49" t="str">
        <f t="shared" si="23"/>
        <v/>
      </c>
      <c r="AG53" s="49" t="str">
        <f t="shared" si="24"/>
        <v/>
      </c>
      <c r="AH53" s="49" t="str">
        <f t="shared" si="25"/>
        <v/>
      </c>
      <c r="AI53" s="8">
        <f t="shared" si="26"/>
        <v>25</v>
      </c>
      <c r="AJ53" s="8">
        <f t="shared" si="27"/>
        <v>61</v>
      </c>
      <c r="AK53" s="8">
        <f t="shared" si="28"/>
        <v>36</v>
      </c>
      <c r="AL53" s="8">
        <f t="shared" si="29"/>
        <v>72</v>
      </c>
      <c r="AM53" s="49" t="str">
        <f t="shared" si="30"/>
        <v/>
      </c>
      <c r="AN53" s="49" t="str">
        <f t="shared" si="31"/>
        <v/>
      </c>
      <c r="AO53" s="49" t="str">
        <f t="shared" si="32"/>
        <v/>
      </c>
      <c r="AP53" s="51" t="str">
        <f t="shared" si="33"/>
        <v/>
      </c>
    </row>
    <row r="54" spans="3:42" x14ac:dyDescent="0.25">
      <c r="C54" s="1">
        <v>44</v>
      </c>
      <c r="D54" s="8">
        <v>13</v>
      </c>
      <c r="E54" s="8">
        <v>36</v>
      </c>
      <c r="F54" s="8">
        <v>29</v>
      </c>
      <c r="G54" s="9">
        <v>56</v>
      </c>
      <c r="H54" s="1">
        <v>44</v>
      </c>
      <c r="I54" s="16">
        <f t="shared" si="9"/>
        <v>0.14228139846128512</v>
      </c>
      <c r="J54" s="17">
        <f t="shared" si="10"/>
        <v>-0.1008454484388859</v>
      </c>
      <c r="K54" s="17">
        <f t="shared" si="11"/>
        <v>-0.35641705514843236</v>
      </c>
      <c r="L54" s="18">
        <f t="shared" si="12"/>
        <v>-0.29689010169064889</v>
      </c>
      <c r="M54" s="1">
        <v>44</v>
      </c>
      <c r="N54" s="37">
        <f t="shared" si="34"/>
        <v>7.0332385545389462</v>
      </c>
      <c r="O54" s="30">
        <f t="shared" si="35"/>
        <v>1.5612568450633577</v>
      </c>
      <c r="P54" s="30">
        <f t="shared" si="36"/>
        <v>0.60325347553768971</v>
      </c>
      <c r="Q54" s="30">
        <f t="shared" si="37"/>
        <v>6.1244701373108246</v>
      </c>
      <c r="R54" s="30">
        <f t="shared" si="38"/>
        <v>5.4780822292919957</v>
      </c>
      <c r="S54" s="38">
        <f t="shared" si="39"/>
        <v>0.60325347553768971</v>
      </c>
      <c r="T54" s="9">
        <f t="shared" si="13"/>
        <v>3</v>
      </c>
      <c r="V54" s="1">
        <v>44</v>
      </c>
      <c r="W54" s="49" t="str">
        <f t="shared" si="14"/>
        <v/>
      </c>
      <c r="X54" s="49" t="str">
        <f t="shared" si="15"/>
        <v/>
      </c>
      <c r="Y54" s="49" t="str">
        <f t="shared" si="16"/>
        <v/>
      </c>
      <c r="Z54" s="49" t="str">
        <f t="shared" si="17"/>
        <v/>
      </c>
      <c r="AA54" s="8" t="str">
        <f t="shared" si="18"/>
        <v/>
      </c>
      <c r="AB54" s="8" t="str">
        <f t="shared" si="19"/>
        <v/>
      </c>
      <c r="AC54" s="8" t="str">
        <f t="shared" si="20"/>
        <v/>
      </c>
      <c r="AD54" s="8" t="str">
        <f t="shared" si="21"/>
        <v/>
      </c>
      <c r="AE54" s="49">
        <f t="shared" si="22"/>
        <v>13</v>
      </c>
      <c r="AF54" s="49">
        <f t="shared" si="23"/>
        <v>36</v>
      </c>
      <c r="AG54" s="49">
        <f t="shared" si="24"/>
        <v>29</v>
      </c>
      <c r="AH54" s="49">
        <f t="shared" si="25"/>
        <v>56</v>
      </c>
      <c r="AI54" s="8" t="str">
        <f t="shared" si="26"/>
        <v/>
      </c>
      <c r="AJ54" s="8" t="str">
        <f t="shared" si="27"/>
        <v/>
      </c>
      <c r="AK54" s="8" t="str">
        <f t="shared" si="28"/>
        <v/>
      </c>
      <c r="AL54" s="8" t="str">
        <f t="shared" si="29"/>
        <v/>
      </c>
      <c r="AM54" s="49" t="str">
        <f t="shared" si="30"/>
        <v/>
      </c>
      <c r="AN54" s="49" t="str">
        <f t="shared" si="31"/>
        <v/>
      </c>
      <c r="AO54" s="49" t="str">
        <f t="shared" si="32"/>
        <v/>
      </c>
      <c r="AP54" s="51" t="str">
        <f t="shared" si="33"/>
        <v/>
      </c>
    </row>
    <row r="55" spans="3:42" x14ac:dyDescent="0.25">
      <c r="C55" s="1">
        <v>45</v>
      </c>
      <c r="D55" s="8">
        <v>21</v>
      </c>
      <c r="E55" s="8">
        <v>55</v>
      </c>
      <c r="F55" s="8">
        <v>30</v>
      </c>
      <c r="G55" s="9">
        <v>68</v>
      </c>
      <c r="H55" s="1">
        <v>45</v>
      </c>
      <c r="I55" s="16">
        <f t="shared" si="9"/>
        <v>1.2027638714646518</v>
      </c>
      <c r="J55" s="17">
        <f t="shared" si="10"/>
        <v>0.97157816369105621</v>
      </c>
      <c r="K55" s="17">
        <f t="shared" si="11"/>
        <v>-0.12696401535330443</v>
      </c>
      <c r="L55" s="18">
        <f t="shared" si="12"/>
        <v>1.1592466368465943</v>
      </c>
      <c r="M55" s="1">
        <v>45</v>
      </c>
      <c r="N55" s="37">
        <f t="shared" si="34"/>
        <v>17.333747855912211</v>
      </c>
      <c r="O55" s="30">
        <f t="shared" si="35"/>
        <v>1.2622824710455007</v>
      </c>
      <c r="P55" s="30">
        <f t="shared" si="36"/>
        <v>4.2870808551999096</v>
      </c>
      <c r="Q55" s="30">
        <f t="shared" si="37"/>
        <v>0.30835168130819879</v>
      </c>
      <c r="R55" s="30">
        <f t="shared" si="38"/>
        <v>18.667537423296196</v>
      </c>
      <c r="S55" s="38">
        <f t="shared" si="39"/>
        <v>0.30835168130819879</v>
      </c>
      <c r="T55" s="9">
        <f t="shared" si="13"/>
        <v>4</v>
      </c>
      <c r="V55" s="1">
        <v>45</v>
      </c>
      <c r="W55" s="49" t="str">
        <f t="shared" si="14"/>
        <v/>
      </c>
      <c r="X55" s="49" t="str">
        <f t="shared" si="15"/>
        <v/>
      </c>
      <c r="Y55" s="49" t="str">
        <f t="shared" si="16"/>
        <v/>
      </c>
      <c r="Z55" s="49" t="str">
        <f t="shared" si="17"/>
        <v/>
      </c>
      <c r="AA55" s="8" t="str">
        <f t="shared" si="18"/>
        <v/>
      </c>
      <c r="AB55" s="8" t="str">
        <f t="shared" si="19"/>
        <v/>
      </c>
      <c r="AC55" s="8" t="str">
        <f t="shared" si="20"/>
        <v/>
      </c>
      <c r="AD55" s="8" t="str">
        <f t="shared" si="21"/>
        <v/>
      </c>
      <c r="AE55" s="49" t="str">
        <f t="shared" si="22"/>
        <v/>
      </c>
      <c r="AF55" s="49" t="str">
        <f t="shared" si="23"/>
        <v/>
      </c>
      <c r="AG55" s="49" t="str">
        <f t="shared" si="24"/>
        <v/>
      </c>
      <c r="AH55" s="49" t="str">
        <f t="shared" si="25"/>
        <v/>
      </c>
      <c r="AI55" s="8">
        <f t="shared" si="26"/>
        <v>21</v>
      </c>
      <c r="AJ55" s="8">
        <f t="shared" si="27"/>
        <v>55</v>
      </c>
      <c r="AK55" s="8">
        <f t="shared" si="28"/>
        <v>30</v>
      </c>
      <c r="AL55" s="8">
        <f t="shared" si="29"/>
        <v>68</v>
      </c>
      <c r="AM55" s="49" t="str">
        <f t="shared" si="30"/>
        <v/>
      </c>
      <c r="AN55" s="49" t="str">
        <f t="shared" si="31"/>
        <v/>
      </c>
      <c r="AO55" s="49" t="str">
        <f t="shared" si="32"/>
        <v/>
      </c>
      <c r="AP55" s="51" t="str">
        <f t="shared" si="33"/>
        <v/>
      </c>
    </row>
    <row r="56" spans="3:42" x14ac:dyDescent="0.25">
      <c r="C56" s="1">
        <v>46</v>
      </c>
      <c r="D56" s="8">
        <v>1</v>
      </c>
      <c r="E56" s="8">
        <v>14</v>
      </c>
      <c r="F56" s="8">
        <v>30</v>
      </c>
      <c r="G56" s="9">
        <v>48</v>
      </c>
      <c r="H56" s="1">
        <v>46</v>
      </c>
      <c r="I56" s="16">
        <f t="shared" si="9"/>
        <v>-1.4484423110437648</v>
      </c>
      <c r="J56" s="17">
        <f t="shared" si="10"/>
        <v>-1.3425991045893453</v>
      </c>
      <c r="K56" s="17">
        <f t="shared" si="11"/>
        <v>-0.12696401535330443</v>
      </c>
      <c r="L56" s="18">
        <f t="shared" si="12"/>
        <v>-1.2676479273821444</v>
      </c>
      <c r="M56" s="1">
        <v>46</v>
      </c>
      <c r="N56" s="37">
        <f t="shared" si="34"/>
        <v>2.96865783979734</v>
      </c>
      <c r="O56" s="30">
        <f t="shared" si="35"/>
        <v>11.329205898656545</v>
      </c>
      <c r="P56" s="30">
        <f t="shared" si="36"/>
        <v>7.0631766705917842</v>
      </c>
      <c r="Q56" s="30">
        <f t="shared" si="37"/>
        <v>21.099719777022528</v>
      </c>
      <c r="R56" s="30">
        <f t="shared" si="38"/>
        <v>0.24607742003925401</v>
      </c>
      <c r="S56" s="38">
        <f t="shared" si="39"/>
        <v>0.24607742003925401</v>
      </c>
      <c r="T56" s="9">
        <f t="shared" si="13"/>
        <v>5</v>
      </c>
      <c r="V56" s="1">
        <v>46</v>
      </c>
      <c r="W56" s="49" t="str">
        <f t="shared" si="14"/>
        <v/>
      </c>
      <c r="X56" s="49" t="str">
        <f t="shared" si="15"/>
        <v/>
      </c>
      <c r="Y56" s="49" t="str">
        <f t="shared" si="16"/>
        <v/>
      </c>
      <c r="Z56" s="49" t="str">
        <f t="shared" si="17"/>
        <v/>
      </c>
      <c r="AA56" s="8" t="str">
        <f t="shared" si="18"/>
        <v/>
      </c>
      <c r="AB56" s="8" t="str">
        <f t="shared" si="19"/>
        <v/>
      </c>
      <c r="AC56" s="8" t="str">
        <f t="shared" si="20"/>
        <v/>
      </c>
      <c r="AD56" s="8" t="str">
        <f t="shared" si="21"/>
        <v/>
      </c>
      <c r="AE56" s="49" t="str">
        <f t="shared" si="22"/>
        <v/>
      </c>
      <c r="AF56" s="49" t="str">
        <f t="shared" si="23"/>
        <v/>
      </c>
      <c r="AG56" s="49" t="str">
        <f t="shared" si="24"/>
        <v/>
      </c>
      <c r="AH56" s="49" t="str">
        <f t="shared" si="25"/>
        <v/>
      </c>
      <c r="AI56" s="8" t="str">
        <f t="shared" si="26"/>
        <v/>
      </c>
      <c r="AJ56" s="8" t="str">
        <f t="shared" si="27"/>
        <v/>
      </c>
      <c r="AK56" s="8" t="str">
        <f t="shared" si="28"/>
        <v/>
      </c>
      <c r="AL56" s="8" t="str">
        <f t="shared" si="29"/>
        <v/>
      </c>
      <c r="AM56" s="49">
        <f t="shared" si="30"/>
        <v>1</v>
      </c>
      <c r="AN56" s="49">
        <f t="shared" si="31"/>
        <v>14</v>
      </c>
      <c r="AO56" s="49">
        <f t="shared" si="32"/>
        <v>30</v>
      </c>
      <c r="AP56" s="51">
        <f t="shared" si="33"/>
        <v>48</v>
      </c>
    </row>
    <row r="57" spans="3:42" x14ac:dyDescent="0.25">
      <c r="C57" s="1">
        <v>47</v>
      </c>
      <c r="D57" s="8">
        <v>3</v>
      </c>
      <c r="E57" s="8">
        <v>17</v>
      </c>
      <c r="F57" s="8">
        <v>38</v>
      </c>
      <c r="G57" s="9">
        <v>57</v>
      </c>
      <c r="H57" s="1">
        <v>47</v>
      </c>
      <c r="I57" s="16">
        <f t="shared" si="9"/>
        <v>-1.1833216927929231</v>
      </c>
      <c r="J57" s="17">
        <f t="shared" si="10"/>
        <v>-1.1732690605688281</v>
      </c>
      <c r="K57" s="17">
        <f t="shared" si="11"/>
        <v>1.7086603030077192</v>
      </c>
      <c r="L57" s="18">
        <f t="shared" si="12"/>
        <v>-0.17554537347921195</v>
      </c>
      <c r="M57" s="1">
        <v>47</v>
      </c>
      <c r="N57" s="37">
        <f t="shared" si="34"/>
        <v>0.31855702819885628</v>
      </c>
      <c r="O57" s="30">
        <f t="shared" si="35"/>
        <v>12.008199590993074</v>
      </c>
      <c r="P57" s="30">
        <f t="shared" si="36"/>
        <v>11.329793200287265</v>
      </c>
      <c r="Q57" s="30">
        <f t="shared" si="37"/>
        <v>16.141943987206645</v>
      </c>
      <c r="R57" s="30">
        <f t="shared" si="38"/>
        <v>3.4363532755377992</v>
      </c>
      <c r="S57" s="38">
        <f t="shared" si="39"/>
        <v>0.31855702819885628</v>
      </c>
      <c r="T57" s="9">
        <f t="shared" si="13"/>
        <v>1</v>
      </c>
      <c r="V57" s="1">
        <v>47</v>
      </c>
      <c r="W57" s="49">
        <f t="shared" si="14"/>
        <v>3</v>
      </c>
      <c r="X57" s="49">
        <f t="shared" si="15"/>
        <v>17</v>
      </c>
      <c r="Y57" s="49">
        <f t="shared" si="16"/>
        <v>38</v>
      </c>
      <c r="Z57" s="49">
        <f t="shared" si="17"/>
        <v>57</v>
      </c>
      <c r="AA57" s="8" t="str">
        <f t="shared" si="18"/>
        <v/>
      </c>
      <c r="AB57" s="8" t="str">
        <f t="shared" si="19"/>
        <v/>
      </c>
      <c r="AC57" s="8" t="str">
        <f t="shared" si="20"/>
        <v/>
      </c>
      <c r="AD57" s="8" t="str">
        <f t="shared" si="21"/>
        <v/>
      </c>
      <c r="AE57" s="49" t="str">
        <f t="shared" si="22"/>
        <v/>
      </c>
      <c r="AF57" s="49" t="str">
        <f t="shared" si="23"/>
        <v/>
      </c>
      <c r="AG57" s="49" t="str">
        <f t="shared" si="24"/>
        <v/>
      </c>
      <c r="AH57" s="49" t="str">
        <f t="shared" si="25"/>
        <v/>
      </c>
      <c r="AI57" s="8" t="str">
        <f t="shared" si="26"/>
        <v/>
      </c>
      <c r="AJ57" s="8" t="str">
        <f t="shared" si="27"/>
        <v/>
      </c>
      <c r="AK57" s="8" t="str">
        <f t="shared" si="28"/>
        <v/>
      </c>
      <c r="AL57" s="8" t="str">
        <f t="shared" si="29"/>
        <v/>
      </c>
      <c r="AM57" s="49" t="str">
        <f t="shared" si="30"/>
        <v/>
      </c>
      <c r="AN57" s="49" t="str">
        <f t="shared" si="31"/>
        <v/>
      </c>
      <c r="AO57" s="49" t="str">
        <f t="shared" si="32"/>
        <v/>
      </c>
      <c r="AP57" s="51" t="str">
        <f t="shared" si="33"/>
        <v/>
      </c>
    </row>
    <row r="58" spans="3:42" x14ac:dyDescent="0.25">
      <c r="C58" s="1">
        <v>48</v>
      </c>
      <c r="D58" s="8">
        <v>14</v>
      </c>
      <c r="E58" s="8">
        <v>44</v>
      </c>
      <c r="F58" s="8">
        <v>30</v>
      </c>
      <c r="G58" s="9">
        <v>66</v>
      </c>
      <c r="H58" s="1">
        <v>48</v>
      </c>
      <c r="I58" s="16">
        <f t="shared" si="9"/>
        <v>0.27484170758670595</v>
      </c>
      <c r="J58" s="17">
        <f t="shared" si="10"/>
        <v>0.35070133561582656</v>
      </c>
      <c r="K58" s="17">
        <f t="shared" si="11"/>
        <v>-0.12696401535330443</v>
      </c>
      <c r="L58" s="18">
        <f t="shared" si="12"/>
        <v>0.91655718042372036</v>
      </c>
      <c r="M58" s="1">
        <v>48</v>
      </c>
      <c r="N58" s="37">
        <f t="shared" si="34"/>
        <v>10.277937014287058</v>
      </c>
      <c r="O58" s="30">
        <f t="shared" si="35"/>
        <v>0.51679463819952876</v>
      </c>
      <c r="P58" s="30">
        <f t="shared" si="36"/>
        <v>2.0653827894732117</v>
      </c>
      <c r="Q58" s="30">
        <f t="shared" si="37"/>
        <v>2.3048756667402359</v>
      </c>
      <c r="R58" s="30">
        <f t="shared" si="38"/>
        <v>11.118160080612331</v>
      </c>
      <c r="S58" s="38">
        <f t="shared" si="39"/>
        <v>0.51679463819952876</v>
      </c>
      <c r="T58" s="9">
        <f t="shared" si="13"/>
        <v>2</v>
      </c>
      <c r="V58" s="1">
        <v>48</v>
      </c>
      <c r="W58" s="49" t="str">
        <f t="shared" si="14"/>
        <v/>
      </c>
      <c r="X58" s="49" t="str">
        <f t="shared" si="15"/>
        <v/>
      </c>
      <c r="Y58" s="49" t="str">
        <f t="shared" si="16"/>
        <v/>
      </c>
      <c r="Z58" s="49" t="str">
        <f t="shared" si="17"/>
        <v/>
      </c>
      <c r="AA58" s="8">
        <f t="shared" si="18"/>
        <v>14</v>
      </c>
      <c r="AB58" s="8">
        <f t="shared" si="19"/>
        <v>44</v>
      </c>
      <c r="AC58" s="8">
        <f t="shared" si="20"/>
        <v>30</v>
      </c>
      <c r="AD58" s="8">
        <f t="shared" si="21"/>
        <v>66</v>
      </c>
      <c r="AE58" s="49" t="str">
        <f t="shared" si="22"/>
        <v/>
      </c>
      <c r="AF58" s="49" t="str">
        <f t="shared" si="23"/>
        <v/>
      </c>
      <c r="AG58" s="49" t="str">
        <f t="shared" si="24"/>
        <v/>
      </c>
      <c r="AH58" s="49" t="str">
        <f t="shared" si="25"/>
        <v/>
      </c>
      <c r="AI58" s="8" t="str">
        <f t="shared" si="26"/>
        <v/>
      </c>
      <c r="AJ58" s="8" t="str">
        <f t="shared" si="27"/>
        <v/>
      </c>
      <c r="AK58" s="8" t="str">
        <f t="shared" si="28"/>
        <v/>
      </c>
      <c r="AL58" s="8" t="str">
        <f t="shared" si="29"/>
        <v/>
      </c>
      <c r="AM58" s="49" t="str">
        <f t="shared" si="30"/>
        <v/>
      </c>
      <c r="AN58" s="49" t="str">
        <f t="shared" si="31"/>
        <v/>
      </c>
      <c r="AO58" s="49" t="str">
        <f t="shared" si="32"/>
        <v/>
      </c>
      <c r="AP58" s="51" t="str">
        <f t="shared" si="33"/>
        <v/>
      </c>
    </row>
    <row r="59" spans="3:42" x14ac:dyDescent="0.25">
      <c r="C59" s="1">
        <v>49</v>
      </c>
      <c r="D59" s="8">
        <v>4</v>
      </c>
      <c r="E59" s="8">
        <v>15</v>
      </c>
      <c r="F59" s="8">
        <v>37</v>
      </c>
      <c r="G59" s="9">
        <v>51</v>
      </c>
      <c r="H59" s="1">
        <v>49</v>
      </c>
      <c r="I59" s="16">
        <f t="shared" si="9"/>
        <v>-1.0507613836675023</v>
      </c>
      <c r="J59" s="17">
        <f t="shared" si="10"/>
        <v>-1.2861557565825061</v>
      </c>
      <c r="K59" s="17">
        <f t="shared" si="11"/>
        <v>1.4792072632125912</v>
      </c>
      <c r="L59" s="18">
        <f t="shared" si="12"/>
        <v>-0.90361374274783346</v>
      </c>
      <c r="M59" s="1">
        <v>49</v>
      </c>
      <c r="N59" s="37">
        <f t="shared" si="34"/>
        <v>0.12918711448053846</v>
      </c>
      <c r="O59" s="30">
        <f t="shared" si="35"/>
        <v>12.639982787044353</v>
      </c>
      <c r="P59" s="30">
        <f t="shared" si="36"/>
        <v>10.646412792784455</v>
      </c>
      <c r="Q59" s="30">
        <f t="shared" si="37"/>
        <v>18.050388531621131</v>
      </c>
      <c r="R59" s="30">
        <f t="shared" si="38"/>
        <v>1.6348424741745271</v>
      </c>
      <c r="S59" s="38">
        <f t="shared" si="39"/>
        <v>0.12918711448053846</v>
      </c>
      <c r="T59" s="9">
        <f t="shared" si="13"/>
        <v>1</v>
      </c>
      <c r="V59" s="1">
        <v>49</v>
      </c>
      <c r="W59" s="49">
        <f t="shared" si="14"/>
        <v>4</v>
      </c>
      <c r="X59" s="49">
        <f t="shared" si="15"/>
        <v>15</v>
      </c>
      <c r="Y59" s="49">
        <f t="shared" si="16"/>
        <v>37</v>
      </c>
      <c r="Z59" s="49">
        <f t="shared" si="17"/>
        <v>51</v>
      </c>
      <c r="AA59" s="8" t="str">
        <f t="shared" si="18"/>
        <v/>
      </c>
      <c r="AB59" s="8" t="str">
        <f t="shared" si="19"/>
        <v/>
      </c>
      <c r="AC59" s="8" t="str">
        <f t="shared" si="20"/>
        <v/>
      </c>
      <c r="AD59" s="8" t="str">
        <f t="shared" si="21"/>
        <v/>
      </c>
      <c r="AE59" s="49" t="str">
        <f t="shared" si="22"/>
        <v/>
      </c>
      <c r="AF59" s="49" t="str">
        <f t="shared" si="23"/>
        <v/>
      </c>
      <c r="AG59" s="49" t="str">
        <f t="shared" si="24"/>
        <v/>
      </c>
      <c r="AH59" s="49" t="str">
        <f t="shared" si="25"/>
        <v/>
      </c>
      <c r="AI59" s="8" t="str">
        <f t="shared" si="26"/>
        <v/>
      </c>
      <c r="AJ59" s="8" t="str">
        <f t="shared" si="27"/>
        <v/>
      </c>
      <c r="AK59" s="8" t="str">
        <f t="shared" si="28"/>
        <v/>
      </c>
      <c r="AL59" s="8" t="str">
        <f t="shared" si="29"/>
        <v/>
      </c>
      <c r="AM59" s="49" t="str">
        <f t="shared" si="30"/>
        <v/>
      </c>
      <c r="AN59" s="49" t="str">
        <f t="shared" si="31"/>
        <v/>
      </c>
      <c r="AO59" s="49" t="str">
        <f t="shared" si="32"/>
        <v/>
      </c>
      <c r="AP59" s="51" t="str">
        <f t="shared" si="33"/>
        <v/>
      </c>
    </row>
    <row r="60" spans="3:42" ht="15.75" thickBot="1" x14ac:dyDescent="0.3">
      <c r="C60" s="1">
        <v>50</v>
      </c>
      <c r="D60" s="8">
        <v>17</v>
      </c>
      <c r="E60" s="8">
        <v>50</v>
      </c>
      <c r="F60" s="8">
        <v>30</v>
      </c>
      <c r="G60" s="9">
        <v>67</v>
      </c>
      <c r="H60" s="1">
        <v>50</v>
      </c>
      <c r="I60" s="16">
        <f t="shared" si="9"/>
        <v>0.67252263496296838</v>
      </c>
      <c r="J60" s="17">
        <f t="shared" si="10"/>
        <v>0.68936142365686093</v>
      </c>
      <c r="K60" s="17">
        <f t="shared" si="11"/>
        <v>-0.12696401535330443</v>
      </c>
      <c r="L60" s="18">
        <f t="shared" si="12"/>
        <v>1.0379019086351573</v>
      </c>
      <c r="M60" s="1">
        <v>50</v>
      </c>
      <c r="N60" s="37">
        <f t="shared" si="34"/>
        <v>13.322217746164677</v>
      </c>
      <c r="O60" s="30">
        <f t="shared" si="35"/>
        <v>0.51966227267614773</v>
      </c>
      <c r="P60" s="30">
        <f t="shared" si="36"/>
        <v>2.7998837330873299</v>
      </c>
      <c r="Q60" s="30">
        <f t="shared" si="37"/>
        <v>1.0582001673159409</v>
      </c>
      <c r="R60" s="30">
        <f t="shared" si="38"/>
        <v>14.415595766087741</v>
      </c>
      <c r="S60" s="38">
        <f t="shared" si="39"/>
        <v>0.51966227267614773</v>
      </c>
      <c r="T60" s="9">
        <f t="shared" si="13"/>
        <v>2</v>
      </c>
      <c r="V60" s="1">
        <v>50</v>
      </c>
      <c r="W60" s="49" t="str">
        <f t="shared" si="14"/>
        <v/>
      </c>
      <c r="X60" s="49" t="str">
        <f t="shared" si="15"/>
        <v/>
      </c>
      <c r="Y60" s="49" t="str">
        <f t="shared" si="16"/>
        <v/>
      </c>
      <c r="Z60" s="49" t="str">
        <f t="shared" si="17"/>
        <v/>
      </c>
      <c r="AA60" s="8">
        <f t="shared" si="18"/>
        <v>17</v>
      </c>
      <c r="AB60" s="8">
        <f t="shared" si="19"/>
        <v>50</v>
      </c>
      <c r="AC60" s="8">
        <f t="shared" si="20"/>
        <v>30</v>
      </c>
      <c r="AD60" s="8">
        <f t="shared" si="21"/>
        <v>67</v>
      </c>
      <c r="AE60" s="49" t="str">
        <f t="shared" si="22"/>
        <v/>
      </c>
      <c r="AF60" s="49" t="str">
        <f t="shared" si="23"/>
        <v/>
      </c>
      <c r="AG60" s="49" t="str">
        <f t="shared" si="24"/>
        <v/>
      </c>
      <c r="AH60" s="49" t="str">
        <f t="shared" si="25"/>
        <v/>
      </c>
      <c r="AI60" s="8" t="str">
        <f t="shared" si="26"/>
        <v/>
      </c>
      <c r="AJ60" s="8" t="str">
        <f t="shared" si="27"/>
        <v/>
      </c>
      <c r="AK60" s="8" t="str">
        <f t="shared" si="28"/>
        <v/>
      </c>
      <c r="AL60" s="8" t="str">
        <f t="shared" si="29"/>
        <v/>
      </c>
      <c r="AM60" s="49" t="str">
        <f t="shared" si="30"/>
        <v/>
      </c>
      <c r="AN60" s="49" t="str">
        <f t="shared" si="31"/>
        <v/>
      </c>
      <c r="AO60" s="49" t="str">
        <f t="shared" si="32"/>
        <v/>
      </c>
      <c r="AP60" s="51" t="str">
        <f t="shared" si="33"/>
        <v/>
      </c>
    </row>
    <row r="61" spans="3:42" x14ac:dyDescent="0.25">
      <c r="C61" s="2">
        <v>51</v>
      </c>
      <c r="D61" s="8">
        <v>22</v>
      </c>
      <c r="E61" s="8">
        <v>56</v>
      </c>
      <c r="F61" s="8">
        <v>28</v>
      </c>
      <c r="G61" s="9">
        <v>64</v>
      </c>
      <c r="H61" s="2">
        <v>51</v>
      </c>
      <c r="I61" s="16">
        <f t="shared" si="9"/>
        <v>1.3353241805900726</v>
      </c>
      <c r="J61" s="17">
        <f t="shared" si="10"/>
        <v>1.0280215116978952</v>
      </c>
      <c r="K61" s="17">
        <f t="shared" si="11"/>
        <v>-0.58587009494356035</v>
      </c>
      <c r="L61" s="18">
        <f t="shared" si="12"/>
        <v>0.6738677240008466</v>
      </c>
      <c r="M61" s="2">
        <v>51</v>
      </c>
      <c r="N61" s="37">
        <f t="shared" si="34"/>
        <v>18.43052485719539</v>
      </c>
      <c r="O61" s="30">
        <f t="shared" si="35"/>
        <v>0.95541037363616532</v>
      </c>
      <c r="P61" s="30">
        <f t="shared" si="36"/>
        <v>2.9798753807525071</v>
      </c>
      <c r="Q61" s="30">
        <f t="shared" si="37"/>
        <v>1.2312508232469288</v>
      </c>
      <c r="R61" s="30">
        <f t="shared" si="38"/>
        <v>18.017305814185804</v>
      </c>
      <c r="S61" s="38">
        <f t="shared" si="39"/>
        <v>0.95541037363616532</v>
      </c>
      <c r="T61" s="9">
        <f t="shared" si="13"/>
        <v>2</v>
      </c>
      <c r="V61" s="2">
        <v>51</v>
      </c>
      <c r="W61" s="49" t="str">
        <f t="shared" si="14"/>
        <v/>
      </c>
      <c r="X61" s="49" t="str">
        <f t="shared" si="15"/>
        <v/>
      </c>
      <c r="Y61" s="49" t="str">
        <f t="shared" si="16"/>
        <v/>
      </c>
      <c r="Z61" s="49" t="str">
        <f t="shared" si="17"/>
        <v/>
      </c>
      <c r="AA61" s="8">
        <f t="shared" si="18"/>
        <v>22</v>
      </c>
      <c r="AB61" s="8">
        <f t="shared" si="19"/>
        <v>56</v>
      </c>
      <c r="AC61" s="8">
        <f t="shared" si="20"/>
        <v>28</v>
      </c>
      <c r="AD61" s="8">
        <f t="shared" si="21"/>
        <v>64</v>
      </c>
      <c r="AE61" s="49" t="str">
        <f t="shared" si="22"/>
        <v/>
      </c>
      <c r="AF61" s="49" t="str">
        <f t="shared" si="23"/>
        <v/>
      </c>
      <c r="AG61" s="49" t="str">
        <f t="shared" si="24"/>
        <v/>
      </c>
      <c r="AH61" s="49" t="str">
        <f t="shared" si="25"/>
        <v/>
      </c>
      <c r="AI61" s="8" t="str">
        <f t="shared" si="26"/>
        <v/>
      </c>
      <c r="AJ61" s="8" t="str">
        <f t="shared" si="27"/>
        <v/>
      </c>
      <c r="AK61" s="8" t="str">
        <f t="shared" si="28"/>
        <v/>
      </c>
      <c r="AL61" s="8" t="str">
        <f t="shared" si="29"/>
        <v/>
      </c>
      <c r="AM61" s="49" t="str">
        <f t="shared" si="30"/>
        <v/>
      </c>
      <c r="AN61" s="49" t="str">
        <f t="shared" si="31"/>
        <v/>
      </c>
      <c r="AO61" s="49" t="str">
        <f t="shared" si="32"/>
        <v/>
      </c>
      <c r="AP61" s="51" t="str">
        <f t="shared" si="33"/>
        <v/>
      </c>
    </row>
    <row r="62" spans="3:42" x14ac:dyDescent="0.25">
      <c r="C62" s="1">
        <v>52</v>
      </c>
      <c r="D62" s="8">
        <v>15</v>
      </c>
      <c r="E62" s="8">
        <v>51</v>
      </c>
      <c r="F62" s="8">
        <v>28</v>
      </c>
      <c r="G62" s="9">
        <v>63</v>
      </c>
      <c r="H62" s="1">
        <v>52</v>
      </c>
      <c r="I62" s="16">
        <f t="shared" si="9"/>
        <v>0.40740201671212678</v>
      </c>
      <c r="J62" s="17">
        <f t="shared" si="10"/>
        <v>0.74580477166369996</v>
      </c>
      <c r="K62" s="17">
        <f t="shared" si="11"/>
        <v>-0.58587009494356035</v>
      </c>
      <c r="L62" s="18">
        <f t="shared" si="12"/>
        <v>0.55252299578940967</v>
      </c>
      <c r="M62" s="1">
        <v>52</v>
      </c>
      <c r="N62" s="37">
        <f t="shared" si="34"/>
        <v>12.835570198857726</v>
      </c>
      <c r="O62" s="30">
        <f t="shared" si="35"/>
        <v>0</v>
      </c>
      <c r="P62" s="30">
        <f t="shared" si="36"/>
        <v>1.0690212567079893</v>
      </c>
      <c r="Q62" s="30">
        <f t="shared" si="37"/>
        <v>2.6117764406483599</v>
      </c>
      <c r="R62" s="30">
        <f t="shared" si="38"/>
        <v>12.181939608387228</v>
      </c>
      <c r="S62" s="38">
        <f t="shared" si="39"/>
        <v>0</v>
      </c>
      <c r="T62" s="9">
        <f t="shared" si="13"/>
        <v>2</v>
      </c>
      <c r="V62" s="1">
        <v>52</v>
      </c>
      <c r="W62" s="49" t="str">
        <f t="shared" si="14"/>
        <v/>
      </c>
      <c r="X62" s="49" t="str">
        <f t="shared" si="15"/>
        <v/>
      </c>
      <c r="Y62" s="49" t="str">
        <f t="shared" si="16"/>
        <v/>
      </c>
      <c r="Z62" s="49" t="str">
        <f t="shared" si="17"/>
        <v/>
      </c>
      <c r="AA62" s="8">
        <f t="shared" si="18"/>
        <v>15</v>
      </c>
      <c r="AB62" s="8">
        <f t="shared" si="19"/>
        <v>51</v>
      </c>
      <c r="AC62" s="8">
        <f t="shared" si="20"/>
        <v>28</v>
      </c>
      <c r="AD62" s="8">
        <f t="shared" si="21"/>
        <v>63</v>
      </c>
      <c r="AE62" s="49" t="str">
        <f t="shared" si="22"/>
        <v/>
      </c>
      <c r="AF62" s="49" t="str">
        <f t="shared" si="23"/>
        <v/>
      </c>
      <c r="AG62" s="49" t="str">
        <f t="shared" si="24"/>
        <v/>
      </c>
      <c r="AH62" s="49" t="str">
        <f t="shared" si="25"/>
        <v/>
      </c>
      <c r="AI62" s="8" t="str">
        <f t="shared" si="26"/>
        <v/>
      </c>
      <c r="AJ62" s="8" t="str">
        <f t="shared" si="27"/>
        <v/>
      </c>
      <c r="AK62" s="8" t="str">
        <f t="shared" si="28"/>
        <v/>
      </c>
      <c r="AL62" s="8" t="str">
        <f t="shared" si="29"/>
        <v/>
      </c>
      <c r="AM62" s="49" t="str">
        <f t="shared" si="30"/>
        <v/>
      </c>
      <c r="AN62" s="49" t="str">
        <f t="shared" si="31"/>
        <v/>
      </c>
      <c r="AO62" s="49" t="str">
        <f t="shared" si="32"/>
        <v/>
      </c>
      <c r="AP62" s="51" t="str">
        <f t="shared" si="33"/>
        <v/>
      </c>
    </row>
    <row r="63" spans="3:42" x14ac:dyDescent="0.25">
      <c r="C63" s="1">
        <v>53</v>
      </c>
      <c r="D63" s="8">
        <v>15</v>
      </c>
      <c r="E63" s="8">
        <v>45</v>
      </c>
      <c r="F63" s="8">
        <v>22</v>
      </c>
      <c r="G63" s="9">
        <v>62</v>
      </c>
      <c r="H63" s="1">
        <v>53</v>
      </c>
      <c r="I63" s="16">
        <f t="shared" si="9"/>
        <v>0.40740201671212678</v>
      </c>
      <c r="J63" s="17">
        <f t="shared" si="10"/>
        <v>0.40714468362266559</v>
      </c>
      <c r="K63" s="17">
        <f t="shared" si="11"/>
        <v>-1.9625883337143279</v>
      </c>
      <c r="L63" s="18">
        <f t="shared" si="12"/>
        <v>0.43117826757797267</v>
      </c>
      <c r="M63" s="1">
        <v>53</v>
      </c>
      <c r="N63" s="37">
        <f t="shared" si="34"/>
        <v>18.875619108933048</v>
      </c>
      <c r="O63" s="30">
        <f t="shared" si="35"/>
        <v>2.0247683072607527</v>
      </c>
      <c r="P63" s="30">
        <f t="shared" si="36"/>
        <v>1.3094543421869791</v>
      </c>
      <c r="Q63" s="30">
        <f t="shared" si="37"/>
        <v>7.5697580537683038</v>
      </c>
      <c r="R63" s="30">
        <f t="shared" si="38"/>
        <v>14.809911716591278</v>
      </c>
      <c r="S63" s="38">
        <f t="shared" si="39"/>
        <v>1.3094543421869791</v>
      </c>
      <c r="T63" s="9">
        <f t="shared" si="13"/>
        <v>3</v>
      </c>
      <c r="V63" s="1">
        <v>53</v>
      </c>
      <c r="W63" s="49" t="str">
        <f t="shared" si="14"/>
        <v/>
      </c>
      <c r="X63" s="49" t="str">
        <f t="shared" si="15"/>
        <v/>
      </c>
      <c r="Y63" s="49" t="str">
        <f t="shared" si="16"/>
        <v/>
      </c>
      <c r="Z63" s="49" t="str">
        <f t="shared" si="17"/>
        <v/>
      </c>
      <c r="AA63" s="8" t="str">
        <f t="shared" si="18"/>
        <v/>
      </c>
      <c r="AB63" s="8" t="str">
        <f t="shared" si="19"/>
        <v/>
      </c>
      <c r="AC63" s="8" t="str">
        <f t="shared" si="20"/>
        <v/>
      </c>
      <c r="AD63" s="8" t="str">
        <f t="shared" si="21"/>
        <v/>
      </c>
      <c r="AE63" s="49">
        <f t="shared" si="22"/>
        <v>15</v>
      </c>
      <c r="AF63" s="49">
        <f t="shared" si="23"/>
        <v>45</v>
      </c>
      <c r="AG63" s="49">
        <f t="shared" si="24"/>
        <v>22</v>
      </c>
      <c r="AH63" s="49">
        <f t="shared" si="25"/>
        <v>62</v>
      </c>
      <c r="AI63" s="8" t="str">
        <f t="shared" si="26"/>
        <v/>
      </c>
      <c r="AJ63" s="8" t="str">
        <f t="shared" si="27"/>
        <v/>
      </c>
      <c r="AK63" s="8" t="str">
        <f t="shared" si="28"/>
        <v/>
      </c>
      <c r="AL63" s="8" t="str">
        <f t="shared" si="29"/>
        <v/>
      </c>
      <c r="AM63" s="49" t="str">
        <f t="shared" si="30"/>
        <v/>
      </c>
      <c r="AN63" s="49" t="str">
        <f t="shared" si="31"/>
        <v/>
      </c>
      <c r="AO63" s="49" t="str">
        <f t="shared" si="32"/>
        <v/>
      </c>
      <c r="AP63" s="51" t="str">
        <f t="shared" si="33"/>
        <v/>
      </c>
    </row>
    <row r="64" spans="3:42" x14ac:dyDescent="0.25">
      <c r="C64" s="1">
        <v>54</v>
      </c>
      <c r="D64" s="8">
        <v>14</v>
      </c>
      <c r="E64" s="8">
        <v>46</v>
      </c>
      <c r="F64" s="8">
        <v>30</v>
      </c>
      <c r="G64" s="9">
        <v>61</v>
      </c>
      <c r="H64" s="1">
        <v>54</v>
      </c>
      <c r="I64" s="16">
        <f t="shared" si="9"/>
        <v>0.27484170758670595</v>
      </c>
      <c r="J64" s="17">
        <f t="shared" si="10"/>
        <v>0.46358803162950468</v>
      </c>
      <c r="K64" s="17">
        <f t="shared" si="11"/>
        <v>-0.12696401535330443</v>
      </c>
      <c r="L64" s="18">
        <f t="shared" si="12"/>
        <v>0.30983353936653579</v>
      </c>
      <c r="M64" s="1">
        <v>54</v>
      </c>
      <c r="N64" s="37">
        <f t="shared" si="34"/>
        <v>9.1141621765993079</v>
      </c>
      <c r="O64" s="30">
        <f t="shared" si="35"/>
        <v>0.36671148605468395</v>
      </c>
      <c r="P64" s="30">
        <f t="shared" si="36"/>
        <v>1.1465177086778784</v>
      </c>
      <c r="Q64" s="30">
        <f t="shared" si="37"/>
        <v>2.961804661656533</v>
      </c>
      <c r="R64" s="30">
        <f t="shared" si="38"/>
        <v>9.0963994713158982</v>
      </c>
      <c r="S64" s="38">
        <f t="shared" si="39"/>
        <v>0.36671148605468395</v>
      </c>
      <c r="T64" s="9">
        <f t="shared" si="13"/>
        <v>2</v>
      </c>
      <c r="V64" s="1">
        <v>54</v>
      </c>
      <c r="W64" s="49" t="str">
        <f t="shared" si="14"/>
        <v/>
      </c>
      <c r="X64" s="49" t="str">
        <f t="shared" si="15"/>
        <v/>
      </c>
      <c r="Y64" s="49" t="str">
        <f t="shared" si="16"/>
        <v/>
      </c>
      <c r="Z64" s="49" t="str">
        <f t="shared" si="17"/>
        <v/>
      </c>
      <c r="AA64" s="8">
        <f t="shared" si="18"/>
        <v>14</v>
      </c>
      <c r="AB64" s="8">
        <f t="shared" si="19"/>
        <v>46</v>
      </c>
      <c r="AC64" s="8">
        <f t="shared" si="20"/>
        <v>30</v>
      </c>
      <c r="AD64" s="8">
        <f t="shared" si="21"/>
        <v>61</v>
      </c>
      <c r="AE64" s="49" t="str">
        <f t="shared" si="22"/>
        <v/>
      </c>
      <c r="AF64" s="49" t="str">
        <f t="shared" si="23"/>
        <v/>
      </c>
      <c r="AG64" s="49" t="str">
        <f t="shared" si="24"/>
        <v/>
      </c>
      <c r="AH64" s="49" t="str">
        <f t="shared" si="25"/>
        <v/>
      </c>
      <c r="AI64" s="8" t="str">
        <f t="shared" si="26"/>
        <v/>
      </c>
      <c r="AJ64" s="8" t="str">
        <f t="shared" si="27"/>
        <v/>
      </c>
      <c r="AK64" s="8" t="str">
        <f t="shared" si="28"/>
        <v/>
      </c>
      <c r="AL64" s="8" t="str">
        <f t="shared" si="29"/>
        <v/>
      </c>
      <c r="AM64" s="49" t="str">
        <f t="shared" si="30"/>
        <v/>
      </c>
      <c r="AN64" s="49" t="str">
        <f t="shared" si="31"/>
        <v/>
      </c>
      <c r="AO64" s="49" t="str">
        <f t="shared" si="32"/>
        <v/>
      </c>
      <c r="AP64" s="51" t="str">
        <f t="shared" si="33"/>
        <v/>
      </c>
    </row>
    <row r="65" spans="3:42" x14ac:dyDescent="0.25">
      <c r="C65" s="1">
        <v>55</v>
      </c>
      <c r="D65" s="8">
        <v>11</v>
      </c>
      <c r="E65" s="8">
        <v>39</v>
      </c>
      <c r="F65" s="8">
        <v>25</v>
      </c>
      <c r="G65" s="9">
        <v>56</v>
      </c>
      <c r="H65" s="1">
        <v>55</v>
      </c>
      <c r="I65" s="16">
        <f t="shared" si="9"/>
        <v>-0.12283921978955652</v>
      </c>
      <c r="J65" s="17">
        <f t="shared" si="10"/>
        <v>6.8484595581631266E-2</v>
      </c>
      <c r="K65" s="17">
        <f t="shared" si="11"/>
        <v>-1.2742292143289442</v>
      </c>
      <c r="L65" s="18">
        <f t="shared" si="12"/>
        <v>-0.29689010169064889</v>
      </c>
      <c r="M65" s="1">
        <v>55</v>
      </c>
      <c r="N65" s="37">
        <f t="shared" si="34"/>
        <v>10.972334887139683</v>
      </c>
      <c r="O65" s="30">
        <f t="shared" si="35"/>
        <v>1.935259277226367</v>
      </c>
      <c r="P65" s="30">
        <f t="shared" si="36"/>
        <v>0.16633484656563088</v>
      </c>
      <c r="Q65" s="30">
        <f t="shared" si="37"/>
        <v>8.6308517710947275</v>
      </c>
      <c r="R65" s="30">
        <f t="shared" si="38"/>
        <v>7.3494608814544016</v>
      </c>
      <c r="S65" s="38">
        <f t="shared" si="39"/>
        <v>0.16633484656563088</v>
      </c>
      <c r="T65" s="9">
        <f t="shared" si="13"/>
        <v>3</v>
      </c>
      <c r="V65" s="1">
        <v>55</v>
      </c>
      <c r="W65" s="49" t="str">
        <f t="shared" si="14"/>
        <v/>
      </c>
      <c r="X65" s="49" t="str">
        <f t="shared" si="15"/>
        <v/>
      </c>
      <c r="Y65" s="49" t="str">
        <f t="shared" si="16"/>
        <v/>
      </c>
      <c r="Z65" s="49" t="str">
        <f t="shared" si="17"/>
        <v/>
      </c>
      <c r="AA65" s="8" t="str">
        <f t="shared" si="18"/>
        <v/>
      </c>
      <c r="AB65" s="8" t="str">
        <f t="shared" si="19"/>
        <v/>
      </c>
      <c r="AC65" s="8" t="str">
        <f t="shared" si="20"/>
        <v/>
      </c>
      <c r="AD65" s="8" t="str">
        <f t="shared" si="21"/>
        <v/>
      </c>
      <c r="AE65" s="49">
        <f t="shared" si="22"/>
        <v>11</v>
      </c>
      <c r="AF65" s="49">
        <f t="shared" si="23"/>
        <v>39</v>
      </c>
      <c r="AG65" s="49">
        <f t="shared" si="24"/>
        <v>25</v>
      </c>
      <c r="AH65" s="49">
        <f t="shared" si="25"/>
        <v>56</v>
      </c>
      <c r="AI65" s="8" t="str">
        <f t="shared" si="26"/>
        <v/>
      </c>
      <c r="AJ65" s="8" t="str">
        <f t="shared" si="27"/>
        <v/>
      </c>
      <c r="AK65" s="8" t="str">
        <f t="shared" si="28"/>
        <v/>
      </c>
      <c r="AL65" s="8" t="str">
        <f t="shared" si="29"/>
        <v/>
      </c>
      <c r="AM65" s="49" t="str">
        <f t="shared" si="30"/>
        <v/>
      </c>
      <c r="AN65" s="49" t="str">
        <f t="shared" si="31"/>
        <v/>
      </c>
      <c r="AO65" s="49" t="str">
        <f t="shared" si="32"/>
        <v/>
      </c>
      <c r="AP65" s="51" t="str">
        <f t="shared" si="33"/>
        <v/>
      </c>
    </row>
    <row r="66" spans="3:42" x14ac:dyDescent="0.25">
      <c r="C66" s="1">
        <v>56</v>
      </c>
      <c r="D66" s="8">
        <v>23</v>
      </c>
      <c r="E66" s="8">
        <v>59</v>
      </c>
      <c r="F66" s="8">
        <v>32</v>
      </c>
      <c r="G66" s="9">
        <v>68</v>
      </c>
      <c r="H66" s="1">
        <v>56</v>
      </c>
      <c r="I66" s="16">
        <f t="shared" si="9"/>
        <v>1.4678844897154932</v>
      </c>
      <c r="J66" s="17">
        <f t="shared" si="10"/>
        <v>1.1973515557184125</v>
      </c>
      <c r="K66" s="17">
        <f t="shared" si="11"/>
        <v>0.3319420642369515</v>
      </c>
      <c r="L66" s="18">
        <f t="shared" si="12"/>
        <v>1.1592466368465943</v>
      </c>
      <c r="M66" s="1">
        <v>56</v>
      </c>
      <c r="N66" s="37">
        <f t="shared" si="34"/>
        <v>18.546404076535296</v>
      </c>
      <c r="O66" s="30">
        <f t="shared" si="35"/>
        <v>2.5390103098947696</v>
      </c>
      <c r="P66" s="30">
        <f t="shared" si="36"/>
        <v>6.3549574687263153</v>
      </c>
      <c r="Q66" s="30">
        <f t="shared" si="37"/>
        <v>2.7467949201592033E-2</v>
      </c>
      <c r="R66" s="30">
        <f t="shared" si="38"/>
        <v>20.984141217891306</v>
      </c>
      <c r="S66" s="38">
        <f t="shared" si="39"/>
        <v>2.7467949201592033E-2</v>
      </c>
      <c r="T66" s="9">
        <f t="shared" si="13"/>
        <v>4</v>
      </c>
      <c r="V66" s="1">
        <v>56</v>
      </c>
      <c r="W66" s="49" t="str">
        <f t="shared" si="14"/>
        <v/>
      </c>
      <c r="X66" s="49" t="str">
        <f t="shared" si="15"/>
        <v/>
      </c>
      <c r="Y66" s="49" t="str">
        <f t="shared" si="16"/>
        <v/>
      </c>
      <c r="Z66" s="49" t="str">
        <f t="shared" si="17"/>
        <v/>
      </c>
      <c r="AA66" s="8" t="str">
        <f t="shared" si="18"/>
        <v/>
      </c>
      <c r="AB66" s="8" t="str">
        <f t="shared" si="19"/>
        <v/>
      </c>
      <c r="AC66" s="8" t="str">
        <f t="shared" si="20"/>
        <v/>
      </c>
      <c r="AD66" s="8" t="str">
        <f t="shared" si="21"/>
        <v/>
      </c>
      <c r="AE66" s="49" t="str">
        <f t="shared" si="22"/>
        <v/>
      </c>
      <c r="AF66" s="49" t="str">
        <f t="shared" si="23"/>
        <v/>
      </c>
      <c r="AG66" s="49" t="str">
        <f t="shared" si="24"/>
        <v/>
      </c>
      <c r="AH66" s="49" t="str">
        <f t="shared" si="25"/>
        <v/>
      </c>
      <c r="AI66" s="8">
        <f t="shared" si="26"/>
        <v>23</v>
      </c>
      <c r="AJ66" s="8">
        <f t="shared" si="27"/>
        <v>59</v>
      </c>
      <c r="AK66" s="8">
        <f t="shared" si="28"/>
        <v>32</v>
      </c>
      <c r="AL66" s="8">
        <f t="shared" si="29"/>
        <v>68</v>
      </c>
      <c r="AM66" s="49" t="str">
        <f t="shared" si="30"/>
        <v/>
      </c>
      <c r="AN66" s="49" t="str">
        <f t="shared" si="31"/>
        <v/>
      </c>
      <c r="AO66" s="49" t="str">
        <f t="shared" si="32"/>
        <v/>
      </c>
      <c r="AP66" s="51" t="str">
        <f t="shared" si="33"/>
        <v/>
      </c>
    </row>
    <row r="67" spans="3:42" x14ac:dyDescent="0.25">
      <c r="C67" s="1">
        <v>57</v>
      </c>
      <c r="D67" s="8">
        <v>23</v>
      </c>
      <c r="E67" s="8">
        <v>54</v>
      </c>
      <c r="F67" s="8">
        <v>34</v>
      </c>
      <c r="G67" s="9">
        <v>62</v>
      </c>
      <c r="H67" s="1">
        <v>57</v>
      </c>
      <c r="I67" s="16">
        <f t="shared" si="9"/>
        <v>1.4678844897154932</v>
      </c>
      <c r="J67" s="17">
        <f t="shared" si="10"/>
        <v>0.91513481568421717</v>
      </c>
      <c r="K67" s="17">
        <f t="shared" si="11"/>
        <v>0.79084814382720736</v>
      </c>
      <c r="L67" s="18">
        <f t="shared" si="12"/>
        <v>0.43117826757797267</v>
      </c>
      <c r="M67" s="1">
        <v>57</v>
      </c>
      <c r="N67" s="37">
        <f t="shared" si="34"/>
        <v>14.261562328976048</v>
      </c>
      <c r="O67" s="30">
        <f t="shared" si="35"/>
        <v>3.0633733913841179</v>
      </c>
      <c r="P67" s="30">
        <f t="shared" si="36"/>
        <v>5.9536163912466158</v>
      </c>
      <c r="Q67" s="30">
        <f t="shared" si="37"/>
        <v>0.9607700638635559</v>
      </c>
      <c r="R67" s="30">
        <f t="shared" si="38"/>
        <v>16.628389288413189</v>
      </c>
      <c r="S67" s="38">
        <f t="shared" si="39"/>
        <v>0.9607700638635559</v>
      </c>
      <c r="T67" s="9">
        <f t="shared" si="13"/>
        <v>4</v>
      </c>
      <c r="V67" s="1">
        <v>57</v>
      </c>
      <c r="W67" s="49" t="str">
        <f t="shared" si="14"/>
        <v/>
      </c>
      <c r="X67" s="49" t="str">
        <f t="shared" si="15"/>
        <v/>
      </c>
      <c r="Y67" s="49" t="str">
        <f t="shared" si="16"/>
        <v/>
      </c>
      <c r="Z67" s="49" t="str">
        <f t="shared" si="17"/>
        <v/>
      </c>
      <c r="AA67" s="8" t="str">
        <f t="shared" si="18"/>
        <v/>
      </c>
      <c r="AB67" s="8" t="str">
        <f t="shared" si="19"/>
        <v/>
      </c>
      <c r="AC67" s="8" t="str">
        <f t="shared" si="20"/>
        <v/>
      </c>
      <c r="AD67" s="8" t="str">
        <f t="shared" si="21"/>
        <v/>
      </c>
      <c r="AE67" s="49" t="str">
        <f t="shared" si="22"/>
        <v/>
      </c>
      <c r="AF67" s="49" t="str">
        <f t="shared" si="23"/>
        <v/>
      </c>
      <c r="AG67" s="49" t="str">
        <f t="shared" si="24"/>
        <v/>
      </c>
      <c r="AH67" s="49" t="str">
        <f t="shared" si="25"/>
        <v/>
      </c>
      <c r="AI67" s="8">
        <f t="shared" si="26"/>
        <v>23</v>
      </c>
      <c r="AJ67" s="8">
        <f t="shared" si="27"/>
        <v>54</v>
      </c>
      <c r="AK67" s="8">
        <f t="shared" si="28"/>
        <v>34</v>
      </c>
      <c r="AL67" s="8">
        <f t="shared" si="29"/>
        <v>62</v>
      </c>
      <c r="AM67" s="49" t="str">
        <f t="shared" si="30"/>
        <v/>
      </c>
      <c r="AN67" s="49" t="str">
        <f t="shared" si="31"/>
        <v/>
      </c>
      <c r="AO67" s="49" t="str">
        <f t="shared" si="32"/>
        <v/>
      </c>
      <c r="AP67" s="51" t="str">
        <f t="shared" si="33"/>
        <v/>
      </c>
    </row>
    <row r="68" spans="3:42" x14ac:dyDescent="0.25">
      <c r="C68" s="1">
        <v>58</v>
      </c>
      <c r="D68" s="8">
        <v>25</v>
      </c>
      <c r="E68" s="8">
        <v>57</v>
      </c>
      <c r="F68" s="8">
        <v>33</v>
      </c>
      <c r="G68" s="9">
        <v>67</v>
      </c>
      <c r="H68" s="1">
        <v>58</v>
      </c>
      <c r="I68" s="16">
        <f t="shared" si="9"/>
        <v>1.7330051079663349</v>
      </c>
      <c r="J68" s="17">
        <f t="shared" si="10"/>
        <v>1.0844648597047344</v>
      </c>
      <c r="K68" s="17">
        <f t="shared" si="11"/>
        <v>0.56139510403207948</v>
      </c>
      <c r="L68" s="18">
        <f t="shared" si="12"/>
        <v>1.0379019086351573</v>
      </c>
      <c r="M68" s="1">
        <v>58</v>
      </c>
      <c r="N68" s="37">
        <f t="shared" si="34"/>
        <v>18.643944315409307</v>
      </c>
      <c r="O68" s="30">
        <f t="shared" si="35"/>
        <v>3.4237243365906078</v>
      </c>
      <c r="P68" s="30">
        <f t="shared" si="36"/>
        <v>7.2994589977420166</v>
      </c>
      <c r="Q68" s="30">
        <f t="shared" si="37"/>
        <v>0.18183581195176313</v>
      </c>
      <c r="R68" s="30">
        <f t="shared" si="38"/>
        <v>21.405987102427307</v>
      </c>
      <c r="S68" s="38">
        <f t="shared" si="39"/>
        <v>0.18183581195176313</v>
      </c>
      <c r="T68" s="9">
        <f t="shared" si="13"/>
        <v>4</v>
      </c>
      <c r="V68" s="1">
        <v>58</v>
      </c>
      <c r="W68" s="49" t="str">
        <f t="shared" si="14"/>
        <v/>
      </c>
      <c r="X68" s="49" t="str">
        <f t="shared" si="15"/>
        <v/>
      </c>
      <c r="Y68" s="49" t="str">
        <f t="shared" si="16"/>
        <v/>
      </c>
      <c r="Z68" s="49" t="str">
        <f t="shared" si="17"/>
        <v/>
      </c>
      <c r="AA68" s="8" t="str">
        <f t="shared" si="18"/>
        <v/>
      </c>
      <c r="AB68" s="8" t="str">
        <f t="shared" si="19"/>
        <v/>
      </c>
      <c r="AC68" s="8" t="str">
        <f t="shared" si="20"/>
        <v/>
      </c>
      <c r="AD68" s="8" t="str">
        <f t="shared" si="21"/>
        <v/>
      </c>
      <c r="AE68" s="49" t="str">
        <f t="shared" si="22"/>
        <v/>
      </c>
      <c r="AF68" s="49" t="str">
        <f t="shared" si="23"/>
        <v/>
      </c>
      <c r="AG68" s="49" t="str">
        <f t="shared" si="24"/>
        <v/>
      </c>
      <c r="AH68" s="49" t="str">
        <f t="shared" si="25"/>
        <v/>
      </c>
      <c r="AI68" s="8">
        <f t="shared" si="26"/>
        <v>25</v>
      </c>
      <c r="AJ68" s="8">
        <f t="shared" si="27"/>
        <v>57</v>
      </c>
      <c r="AK68" s="8">
        <f t="shared" si="28"/>
        <v>33</v>
      </c>
      <c r="AL68" s="8">
        <f t="shared" si="29"/>
        <v>67</v>
      </c>
      <c r="AM68" s="49" t="str">
        <f t="shared" si="30"/>
        <v/>
      </c>
      <c r="AN68" s="49" t="str">
        <f t="shared" si="31"/>
        <v/>
      </c>
      <c r="AO68" s="49" t="str">
        <f t="shared" si="32"/>
        <v/>
      </c>
      <c r="AP68" s="51" t="str">
        <f t="shared" si="33"/>
        <v/>
      </c>
    </row>
    <row r="69" spans="3:42" x14ac:dyDescent="0.25">
      <c r="C69" s="1">
        <v>59</v>
      </c>
      <c r="D69" s="8">
        <v>2</v>
      </c>
      <c r="E69" s="8">
        <v>13</v>
      </c>
      <c r="F69" s="8">
        <v>35</v>
      </c>
      <c r="G69" s="9">
        <v>55</v>
      </c>
      <c r="H69" s="1">
        <v>59</v>
      </c>
      <c r="I69" s="16">
        <f t="shared" si="9"/>
        <v>-1.3158820019183439</v>
      </c>
      <c r="J69" s="17">
        <f t="shared" si="10"/>
        <v>-1.3990424525961842</v>
      </c>
      <c r="K69" s="17">
        <f t="shared" si="11"/>
        <v>1.0203011836223352</v>
      </c>
      <c r="L69" s="18">
        <f t="shared" si="12"/>
        <v>-0.41823482990208577</v>
      </c>
      <c r="M69" s="1">
        <v>59</v>
      </c>
      <c r="N69" s="37">
        <f t="shared" si="34"/>
        <v>0.28223636828061294</v>
      </c>
      <c r="O69" s="30">
        <f t="shared" si="35"/>
        <v>11.092234356513798</v>
      </c>
      <c r="P69" s="30">
        <f t="shared" si="36"/>
        <v>9.1289843099146832</v>
      </c>
      <c r="Q69" s="30">
        <f t="shared" si="37"/>
        <v>17.277013168119186</v>
      </c>
      <c r="R69" s="30">
        <f t="shared" si="38"/>
        <v>1.416209033382301</v>
      </c>
      <c r="S69" s="38">
        <f t="shared" si="39"/>
        <v>0.28223636828061294</v>
      </c>
      <c r="T69" s="9">
        <f t="shared" si="13"/>
        <v>1</v>
      </c>
      <c r="V69" s="1">
        <v>59</v>
      </c>
      <c r="W69" s="49">
        <f t="shared" si="14"/>
        <v>2</v>
      </c>
      <c r="X69" s="49">
        <f t="shared" si="15"/>
        <v>13</v>
      </c>
      <c r="Y69" s="49">
        <f t="shared" si="16"/>
        <v>35</v>
      </c>
      <c r="Z69" s="49">
        <f t="shared" si="17"/>
        <v>55</v>
      </c>
      <c r="AA69" s="8" t="str">
        <f t="shared" si="18"/>
        <v/>
      </c>
      <c r="AB69" s="8" t="str">
        <f t="shared" si="19"/>
        <v/>
      </c>
      <c r="AC69" s="8" t="str">
        <f t="shared" si="20"/>
        <v/>
      </c>
      <c r="AD69" s="8" t="str">
        <f t="shared" si="21"/>
        <v/>
      </c>
      <c r="AE69" s="49" t="str">
        <f t="shared" si="22"/>
        <v/>
      </c>
      <c r="AF69" s="49" t="str">
        <f t="shared" si="23"/>
        <v/>
      </c>
      <c r="AG69" s="49" t="str">
        <f t="shared" si="24"/>
        <v/>
      </c>
      <c r="AH69" s="49" t="str">
        <f t="shared" si="25"/>
        <v/>
      </c>
      <c r="AI69" s="8" t="str">
        <f t="shared" si="26"/>
        <v/>
      </c>
      <c r="AJ69" s="8" t="str">
        <f t="shared" si="27"/>
        <v/>
      </c>
      <c r="AK69" s="8" t="str">
        <f t="shared" si="28"/>
        <v/>
      </c>
      <c r="AL69" s="8" t="str">
        <f t="shared" si="29"/>
        <v/>
      </c>
      <c r="AM69" s="49" t="str">
        <f t="shared" si="30"/>
        <v/>
      </c>
      <c r="AN69" s="49" t="str">
        <f t="shared" si="31"/>
        <v/>
      </c>
      <c r="AO69" s="49" t="str">
        <f t="shared" si="32"/>
        <v/>
      </c>
      <c r="AP69" s="51" t="str">
        <f t="shared" si="33"/>
        <v/>
      </c>
    </row>
    <row r="70" spans="3:42" ht="15.75" thickBot="1" x14ac:dyDescent="0.3">
      <c r="C70" s="3">
        <v>60</v>
      </c>
      <c r="D70" s="8">
        <v>15</v>
      </c>
      <c r="E70" s="8">
        <v>45</v>
      </c>
      <c r="F70" s="8">
        <v>32</v>
      </c>
      <c r="G70" s="9">
        <v>64</v>
      </c>
      <c r="H70" s="3">
        <v>60</v>
      </c>
      <c r="I70" s="16">
        <f t="shared" si="9"/>
        <v>0.40740201671212678</v>
      </c>
      <c r="J70" s="17">
        <f t="shared" si="10"/>
        <v>0.40714468362266559</v>
      </c>
      <c r="K70" s="17">
        <f t="shared" si="11"/>
        <v>0.3319420642369515</v>
      </c>
      <c r="L70" s="18">
        <f t="shared" si="12"/>
        <v>0.6738677240008466</v>
      </c>
      <c r="M70" s="3">
        <v>60</v>
      </c>
      <c r="N70" s="37">
        <f t="shared" si="34"/>
        <v>8.9348613372764341</v>
      </c>
      <c r="O70" s="30">
        <f t="shared" si="35"/>
        <v>0.97179435783626189</v>
      </c>
      <c r="P70" s="30">
        <f t="shared" si="36"/>
        <v>2.7158173251644504</v>
      </c>
      <c r="Q70" s="30">
        <f t="shared" si="37"/>
        <v>1.9514992730928677</v>
      </c>
      <c r="R70" s="30">
        <f t="shared" si="38"/>
        <v>10.487412725610101</v>
      </c>
      <c r="S70" s="38">
        <f t="shared" si="39"/>
        <v>0.97179435783626189</v>
      </c>
      <c r="T70" s="9">
        <f t="shared" si="13"/>
        <v>2</v>
      </c>
      <c r="V70" s="3">
        <v>60</v>
      </c>
      <c r="W70" s="49" t="str">
        <f t="shared" si="14"/>
        <v/>
      </c>
      <c r="X70" s="49" t="str">
        <f t="shared" si="15"/>
        <v/>
      </c>
      <c r="Y70" s="49" t="str">
        <f t="shared" si="16"/>
        <v/>
      </c>
      <c r="Z70" s="49" t="str">
        <f t="shared" si="17"/>
        <v/>
      </c>
      <c r="AA70" s="8">
        <f t="shared" si="18"/>
        <v>15</v>
      </c>
      <c r="AB70" s="8">
        <f t="shared" si="19"/>
        <v>45</v>
      </c>
      <c r="AC70" s="8">
        <f t="shared" si="20"/>
        <v>32</v>
      </c>
      <c r="AD70" s="8">
        <f t="shared" si="21"/>
        <v>64</v>
      </c>
      <c r="AE70" s="49" t="str">
        <f t="shared" si="22"/>
        <v/>
      </c>
      <c r="AF70" s="49" t="str">
        <f t="shared" si="23"/>
        <v/>
      </c>
      <c r="AG70" s="49" t="str">
        <f t="shared" si="24"/>
        <v/>
      </c>
      <c r="AH70" s="49" t="str">
        <f t="shared" si="25"/>
        <v/>
      </c>
      <c r="AI70" s="8" t="str">
        <f t="shared" si="26"/>
        <v/>
      </c>
      <c r="AJ70" s="8" t="str">
        <f t="shared" si="27"/>
        <v/>
      </c>
      <c r="AK70" s="8" t="str">
        <f t="shared" si="28"/>
        <v/>
      </c>
      <c r="AL70" s="8" t="str">
        <f t="shared" si="29"/>
        <v/>
      </c>
      <c r="AM70" s="49" t="str">
        <f t="shared" si="30"/>
        <v/>
      </c>
      <c r="AN70" s="49" t="str">
        <f t="shared" si="31"/>
        <v/>
      </c>
      <c r="AO70" s="49" t="str">
        <f t="shared" si="32"/>
        <v/>
      </c>
      <c r="AP70" s="51" t="str">
        <f t="shared" si="33"/>
        <v/>
      </c>
    </row>
    <row r="71" spans="3:42" x14ac:dyDescent="0.25">
      <c r="C71" s="1">
        <v>61</v>
      </c>
      <c r="D71" s="8">
        <v>18</v>
      </c>
      <c r="E71" s="8">
        <v>51</v>
      </c>
      <c r="F71" s="8">
        <v>30</v>
      </c>
      <c r="G71" s="9">
        <v>59</v>
      </c>
      <c r="H71" s="1">
        <v>61</v>
      </c>
      <c r="I71" s="16">
        <f t="shared" si="9"/>
        <v>0.80508294408838921</v>
      </c>
      <c r="J71" s="17">
        <f t="shared" si="10"/>
        <v>0.74580477166369996</v>
      </c>
      <c r="K71" s="17">
        <f t="shared" si="11"/>
        <v>-0.12696401535330443</v>
      </c>
      <c r="L71" s="18">
        <f t="shared" si="12"/>
        <v>6.714408294366192E-2</v>
      </c>
      <c r="M71" s="1">
        <v>61</v>
      </c>
      <c r="N71" s="37">
        <f t="shared" si="34"/>
        <v>11.737225616959419</v>
      </c>
      <c r="O71" s="30">
        <f t="shared" si="35"/>
        <v>0.60433759891906247</v>
      </c>
      <c r="P71" s="30">
        <f t="shared" si="36"/>
        <v>1.5986371949560136</v>
      </c>
      <c r="Q71" s="30">
        <f t="shared" si="37"/>
        <v>2.237045640473287</v>
      </c>
      <c r="R71" s="30">
        <f t="shared" si="38"/>
        <v>11.429790908807451</v>
      </c>
      <c r="S71" s="38">
        <f t="shared" si="39"/>
        <v>0.60433759891906247</v>
      </c>
      <c r="T71" s="9">
        <f t="shared" si="13"/>
        <v>2</v>
      </c>
      <c r="V71" s="1">
        <v>61</v>
      </c>
      <c r="W71" s="49" t="str">
        <f t="shared" si="14"/>
        <v/>
      </c>
      <c r="X71" s="49" t="str">
        <f t="shared" si="15"/>
        <v/>
      </c>
      <c r="Y71" s="49" t="str">
        <f t="shared" si="16"/>
        <v/>
      </c>
      <c r="Z71" s="49" t="str">
        <f t="shared" si="17"/>
        <v/>
      </c>
      <c r="AA71" s="8">
        <f t="shared" si="18"/>
        <v>18</v>
      </c>
      <c r="AB71" s="8">
        <f t="shared" si="19"/>
        <v>51</v>
      </c>
      <c r="AC71" s="8">
        <f t="shared" si="20"/>
        <v>30</v>
      </c>
      <c r="AD71" s="8">
        <f t="shared" si="21"/>
        <v>59</v>
      </c>
      <c r="AE71" s="49" t="str">
        <f t="shared" si="22"/>
        <v/>
      </c>
      <c r="AF71" s="49" t="str">
        <f t="shared" si="23"/>
        <v/>
      </c>
      <c r="AG71" s="49" t="str">
        <f t="shared" si="24"/>
        <v/>
      </c>
      <c r="AH71" s="49" t="str">
        <f t="shared" si="25"/>
        <v/>
      </c>
      <c r="AI71" s="8" t="str">
        <f t="shared" si="26"/>
        <v/>
      </c>
      <c r="AJ71" s="8" t="str">
        <f t="shared" si="27"/>
        <v/>
      </c>
      <c r="AK71" s="8" t="str">
        <f t="shared" si="28"/>
        <v/>
      </c>
      <c r="AL71" s="8" t="str">
        <f t="shared" si="29"/>
        <v/>
      </c>
      <c r="AM71" s="49" t="str">
        <f t="shared" si="30"/>
        <v/>
      </c>
      <c r="AN71" s="49" t="str">
        <f t="shared" si="31"/>
        <v/>
      </c>
      <c r="AO71" s="49" t="str">
        <f t="shared" si="32"/>
        <v/>
      </c>
      <c r="AP71" s="51" t="str">
        <f t="shared" si="33"/>
        <v/>
      </c>
    </row>
    <row r="72" spans="3:42" x14ac:dyDescent="0.25">
      <c r="C72" s="1">
        <v>62</v>
      </c>
      <c r="D72" s="8">
        <v>23</v>
      </c>
      <c r="E72" s="8">
        <v>53</v>
      </c>
      <c r="F72" s="8">
        <v>32</v>
      </c>
      <c r="G72" s="9">
        <v>64</v>
      </c>
      <c r="H72" s="1">
        <v>62</v>
      </c>
      <c r="I72" s="16">
        <f t="shared" si="9"/>
        <v>1.4678844897154932</v>
      </c>
      <c r="J72" s="17">
        <f t="shared" si="10"/>
        <v>0.85869146767737814</v>
      </c>
      <c r="K72" s="17">
        <f t="shared" si="11"/>
        <v>0.3319420642369515</v>
      </c>
      <c r="L72" s="18">
        <f t="shared" si="12"/>
        <v>0.6738677240008466</v>
      </c>
      <c r="M72" s="1">
        <v>62</v>
      </c>
      <c r="N72" s="37">
        <f t="shared" si="34"/>
        <v>15.447612642968915</v>
      </c>
      <c r="O72" s="30">
        <f t="shared" si="35"/>
        <v>1.9944701842885211</v>
      </c>
      <c r="P72" s="30">
        <f t="shared" si="36"/>
        <v>4.7595673103182214</v>
      </c>
      <c r="Q72" s="30">
        <f t="shared" si="37"/>
        <v>0.41908720116522563</v>
      </c>
      <c r="R72" s="30">
        <f t="shared" si="38"/>
        <v>17.102111280397658</v>
      </c>
      <c r="S72" s="38">
        <f t="shared" si="39"/>
        <v>0.41908720116522563</v>
      </c>
      <c r="T72" s="9">
        <f t="shared" si="13"/>
        <v>4</v>
      </c>
      <c r="V72" s="1">
        <v>62</v>
      </c>
      <c r="W72" s="49" t="str">
        <f t="shared" si="14"/>
        <v/>
      </c>
      <c r="X72" s="49" t="str">
        <f t="shared" si="15"/>
        <v/>
      </c>
      <c r="Y72" s="49" t="str">
        <f t="shared" si="16"/>
        <v/>
      </c>
      <c r="Z72" s="49" t="str">
        <f t="shared" si="17"/>
        <v/>
      </c>
      <c r="AA72" s="8" t="str">
        <f t="shared" si="18"/>
        <v/>
      </c>
      <c r="AB72" s="8" t="str">
        <f t="shared" si="19"/>
        <v/>
      </c>
      <c r="AC72" s="8" t="str">
        <f t="shared" si="20"/>
        <v/>
      </c>
      <c r="AD72" s="8" t="str">
        <f t="shared" si="21"/>
        <v/>
      </c>
      <c r="AE72" s="49" t="str">
        <f t="shared" si="22"/>
        <v/>
      </c>
      <c r="AF72" s="49" t="str">
        <f t="shared" si="23"/>
        <v/>
      </c>
      <c r="AG72" s="49" t="str">
        <f t="shared" si="24"/>
        <v/>
      </c>
      <c r="AH72" s="49" t="str">
        <f t="shared" si="25"/>
        <v/>
      </c>
      <c r="AI72" s="8">
        <f t="shared" si="26"/>
        <v>23</v>
      </c>
      <c r="AJ72" s="8">
        <f t="shared" si="27"/>
        <v>53</v>
      </c>
      <c r="AK72" s="8">
        <f t="shared" si="28"/>
        <v>32</v>
      </c>
      <c r="AL72" s="8">
        <f t="shared" si="29"/>
        <v>64</v>
      </c>
      <c r="AM72" s="49" t="str">
        <f t="shared" si="30"/>
        <v/>
      </c>
      <c r="AN72" s="49" t="str">
        <f t="shared" si="31"/>
        <v/>
      </c>
      <c r="AO72" s="49" t="str">
        <f t="shared" si="32"/>
        <v/>
      </c>
      <c r="AP72" s="51" t="str">
        <f t="shared" si="33"/>
        <v/>
      </c>
    </row>
    <row r="73" spans="3:42" x14ac:dyDescent="0.25">
      <c r="C73" s="1">
        <v>63</v>
      </c>
      <c r="D73" s="8">
        <v>15</v>
      </c>
      <c r="E73" s="8">
        <v>45</v>
      </c>
      <c r="F73" s="8">
        <v>30</v>
      </c>
      <c r="G73" s="9">
        <v>54</v>
      </c>
      <c r="H73" s="1">
        <v>63</v>
      </c>
      <c r="I73" s="16">
        <f t="shared" si="9"/>
        <v>0.40740201671212678</v>
      </c>
      <c r="J73" s="17">
        <f t="shared" si="10"/>
        <v>0.40714468362266559</v>
      </c>
      <c r="K73" s="17">
        <f t="shared" si="11"/>
        <v>-0.12696401535330443</v>
      </c>
      <c r="L73" s="18">
        <f t="shared" si="12"/>
        <v>-0.53957955811352276</v>
      </c>
      <c r="M73" s="1">
        <v>63</v>
      </c>
      <c r="N73" s="37">
        <f t="shared" si="34"/>
        <v>8.4314849088209254</v>
      </c>
      <c r="O73" s="30">
        <f t="shared" si="35"/>
        <v>1.5179734333581671</v>
      </c>
      <c r="P73" s="30">
        <f t="shared" si="36"/>
        <v>1.0738616531516594</v>
      </c>
      <c r="Q73" s="30">
        <f t="shared" si="37"/>
        <v>5.107002675919265</v>
      </c>
      <c r="R73" s="30">
        <f t="shared" si="38"/>
        <v>7.1641171799652001</v>
      </c>
      <c r="S73" s="38">
        <f t="shared" si="39"/>
        <v>1.0738616531516594</v>
      </c>
      <c r="T73" s="9">
        <f t="shared" si="13"/>
        <v>3</v>
      </c>
      <c r="V73" s="1">
        <v>63</v>
      </c>
      <c r="W73" s="49" t="str">
        <f t="shared" si="14"/>
        <v/>
      </c>
      <c r="X73" s="49" t="str">
        <f t="shared" si="15"/>
        <v/>
      </c>
      <c r="Y73" s="49" t="str">
        <f t="shared" si="16"/>
        <v/>
      </c>
      <c r="Z73" s="49" t="str">
        <f t="shared" si="17"/>
        <v/>
      </c>
      <c r="AA73" s="8" t="str">
        <f t="shared" si="18"/>
        <v/>
      </c>
      <c r="AB73" s="8" t="str">
        <f t="shared" si="19"/>
        <v/>
      </c>
      <c r="AC73" s="8" t="str">
        <f t="shared" si="20"/>
        <v/>
      </c>
      <c r="AD73" s="8" t="str">
        <f t="shared" si="21"/>
        <v/>
      </c>
      <c r="AE73" s="49">
        <f t="shared" si="22"/>
        <v>15</v>
      </c>
      <c r="AF73" s="49">
        <f t="shared" si="23"/>
        <v>45</v>
      </c>
      <c r="AG73" s="49">
        <f t="shared" si="24"/>
        <v>30</v>
      </c>
      <c r="AH73" s="49">
        <f t="shared" si="25"/>
        <v>54</v>
      </c>
      <c r="AI73" s="8" t="str">
        <f t="shared" si="26"/>
        <v/>
      </c>
      <c r="AJ73" s="8" t="str">
        <f t="shared" si="27"/>
        <v/>
      </c>
      <c r="AK73" s="8" t="str">
        <f t="shared" si="28"/>
        <v/>
      </c>
      <c r="AL73" s="8" t="str">
        <f t="shared" si="29"/>
        <v/>
      </c>
      <c r="AM73" s="49" t="str">
        <f t="shared" si="30"/>
        <v/>
      </c>
      <c r="AN73" s="49" t="str">
        <f t="shared" si="31"/>
        <v/>
      </c>
      <c r="AO73" s="49" t="str">
        <f t="shared" si="32"/>
        <v/>
      </c>
      <c r="AP73" s="51" t="str">
        <f t="shared" si="33"/>
        <v/>
      </c>
    </row>
    <row r="74" spans="3:42" x14ac:dyDescent="0.25">
      <c r="C74" s="1">
        <v>64</v>
      </c>
      <c r="D74" s="8">
        <v>21</v>
      </c>
      <c r="E74" s="8">
        <v>57</v>
      </c>
      <c r="F74" s="8">
        <v>33</v>
      </c>
      <c r="G74" s="9">
        <v>67</v>
      </c>
      <c r="H74" s="1">
        <v>64</v>
      </c>
      <c r="I74" s="16">
        <f t="shared" si="9"/>
        <v>1.2027638714646518</v>
      </c>
      <c r="J74" s="17">
        <f t="shared" si="10"/>
        <v>1.0844648597047344</v>
      </c>
      <c r="K74" s="17">
        <f t="shared" si="11"/>
        <v>0.56139510403207948</v>
      </c>
      <c r="L74" s="18">
        <f t="shared" si="12"/>
        <v>1.0379019086351573</v>
      </c>
      <c r="M74" s="1">
        <v>64</v>
      </c>
      <c r="N74" s="37">
        <f t="shared" si="34"/>
        <v>15.691808742097551</v>
      </c>
      <c r="O74" s="30">
        <f t="shared" si="35"/>
        <v>2.2991012610432726</v>
      </c>
      <c r="P74" s="30">
        <f t="shared" si="36"/>
        <v>5.8936801533078471</v>
      </c>
      <c r="Q74" s="30">
        <f t="shared" si="37"/>
        <v>0.18183581195176296</v>
      </c>
      <c r="R74" s="30">
        <f t="shared" si="38"/>
        <v>18.45385152911555</v>
      </c>
      <c r="S74" s="38">
        <f t="shared" si="39"/>
        <v>0.18183581195176296</v>
      </c>
      <c r="T74" s="9">
        <f t="shared" si="13"/>
        <v>4</v>
      </c>
      <c r="V74" s="1">
        <v>64</v>
      </c>
      <c r="W74" s="49" t="str">
        <f t="shared" si="14"/>
        <v/>
      </c>
      <c r="X74" s="49" t="str">
        <f t="shared" si="15"/>
        <v/>
      </c>
      <c r="Y74" s="49" t="str">
        <f t="shared" si="16"/>
        <v/>
      </c>
      <c r="Z74" s="49" t="str">
        <f t="shared" si="17"/>
        <v/>
      </c>
      <c r="AA74" s="8" t="str">
        <f t="shared" si="18"/>
        <v/>
      </c>
      <c r="AB74" s="8" t="str">
        <f t="shared" si="19"/>
        <v/>
      </c>
      <c r="AC74" s="8" t="str">
        <f t="shared" si="20"/>
        <v/>
      </c>
      <c r="AD74" s="8" t="str">
        <f t="shared" si="21"/>
        <v/>
      </c>
      <c r="AE74" s="49" t="str">
        <f t="shared" si="22"/>
        <v/>
      </c>
      <c r="AF74" s="49" t="str">
        <f t="shared" si="23"/>
        <v/>
      </c>
      <c r="AG74" s="49" t="str">
        <f t="shared" si="24"/>
        <v/>
      </c>
      <c r="AH74" s="49" t="str">
        <f t="shared" si="25"/>
        <v/>
      </c>
      <c r="AI74" s="8">
        <f t="shared" si="26"/>
        <v>21</v>
      </c>
      <c r="AJ74" s="8">
        <f t="shared" si="27"/>
        <v>57</v>
      </c>
      <c r="AK74" s="8">
        <f t="shared" si="28"/>
        <v>33</v>
      </c>
      <c r="AL74" s="8">
        <f t="shared" si="29"/>
        <v>67</v>
      </c>
      <c r="AM74" s="49" t="str">
        <f t="shared" si="30"/>
        <v/>
      </c>
      <c r="AN74" s="49" t="str">
        <f t="shared" si="31"/>
        <v/>
      </c>
      <c r="AO74" s="49" t="str">
        <f t="shared" si="32"/>
        <v/>
      </c>
      <c r="AP74" s="51" t="str">
        <f t="shared" si="33"/>
        <v/>
      </c>
    </row>
    <row r="75" spans="3:42" x14ac:dyDescent="0.25">
      <c r="C75" s="1">
        <v>65</v>
      </c>
      <c r="D75" s="8">
        <v>2</v>
      </c>
      <c r="E75" s="8">
        <v>13</v>
      </c>
      <c r="F75" s="8">
        <v>30</v>
      </c>
      <c r="G75" s="9">
        <v>44</v>
      </c>
      <c r="H75" s="1">
        <v>65</v>
      </c>
      <c r="I75" s="16">
        <f t="shared" si="9"/>
        <v>-1.3158820019183439</v>
      </c>
      <c r="J75" s="17">
        <f t="shared" si="10"/>
        <v>-1.3990424525961842</v>
      </c>
      <c r="K75" s="17">
        <f t="shared" si="11"/>
        <v>-0.12696401535330443</v>
      </c>
      <c r="L75" s="18">
        <f t="shared" si="12"/>
        <v>-1.7530268402278919</v>
      </c>
      <c r="M75" s="1">
        <v>65</v>
      </c>
      <c r="N75" s="37">
        <f t="shared" si="34"/>
        <v>3.7852175704681956</v>
      </c>
      <c r="O75" s="30">
        <f t="shared" si="35"/>
        <v>13.096232260526818</v>
      </c>
      <c r="P75" s="30">
        <f t="shared" si="36"/>
        <v>8.1363685799618217</v>
      </c>
      <c r="Q75" s="30">
        <f t="shared" si="37"/>
        <v>23.330598655522579</v>
      </c>
      <c r="R75" s="30">
        <f t="shared" si="38"/>
        <v>0.34311567746726568</v>
      </c>
      <c r="S75" s="38">
        <f t="shared" si="39"/>
        <v>0.34311567746726568</v>
      </c>
      <c r="T75" s="9">
        <f t="shared" si="13"/>
        <v>5</v>
      </c>
      <c r="V75" s="1">
        <v>65</v>
      </c>
      <c r="W75" s="49" t="str">
        <f t="shared" si="14"/>
        <v/>
      </c>
      <c r="X75" s="49" t="str">
        <f t="shared" si="15"/>
        <v/>
      </c>
      <c r="Y75" s="49" t="str">
        <f t="shared" si="16"/>
        <v/>
      </c>
      <c r="Z75" s="49" t="str">
        <f t="shared" si="17"/>
        <v/>
      </c>
      <c r="AA75" s="8" t="str">
        <f t="shared" si="18"/>
        <v/>
      </c>
      <c r="AB75" s="8" t="str">
        <f t="shared" si="19"/>
        <v/>
      </c>
      <c r="AC75" s="8" t="str">
        <f t="shared" si="20"/>
        <v/>
      </c>
      <c r="AD75" s="8" t="str">
        <f t="shared" si="21"/>
        <v/>
      </c>
      <c r="AE75" s="49" t="str">
        <f t="shared" si="22"/>
        <v/>
      </c>
      <c r="AF75" s="49" t="str">
        <f t="shared" si="23"/>
        <v/>
      </c>
      <c r="AG75" s="49" t="str">
        <f t="shared" si="24"/>
        <v/>
      </c>
      <c r="AH75" s="49" t="str">
        <f t="shared" si="25"/>
        <v/>
      </c>
      <c r="AI75" s="8" t="str">
        <f t="shared" si="26"/>
        <v/>
      </c>
      <c r="AJ75" s="8" t="str">
        <f t="shared" si="27"/>
        <v/>
      </c>
      <c r="AK75" s="8" t="str">
        <f t="shared" si="28"/>
        <v/>
      </c>
      <c r="AL75" s="8" t="str">
        <f t="shared" si="29"/>
        <v/>
      </c>
      <c r="AM75" s="49">
        <f t="shared" si="30"/>
        <v>2</v>
      </c>
      <c r="AN75" s="49">
        <f t="shared" si="31"/>
        <v>13</v>
      </c>
      <c r="AO75" s="49">
        <f t="shared" si="32"/>
        <v>30</v>
      </c>
      <c r="AP75" s="51">
        <f t="shared" si="33"/>
        <v>44</v>
      </c>
    </row>
    <row r="76" spans="3:42" x14ac:dyDescent="0.25">
      <c r="C76" s="1">
        <v>66</v>
      </c>
      <c r="D76" s="8">
        <v>2</v>
      </c>
      <c r="E76" s="8">
        <v>16</v>
      </c>
      <c r="F76" s="8">
        <v>32</v>
      </c>
      <c r="G76" s="9">
        <v>47</v>
      </c>
      <c r="H76" s="1">
        <v>66</v>
      </c>
      <c r="I76" s="16">
        <f t="shared" ref="I76:I139" si="40">STANDARDIZE(D76,D$2,D$3)</f>
        <v>-1.3158820019183439</v>
      </c>
      <c r="J76" s="17">
        <f t="shared" ref="J76:J139" si="41">STANDARDIZE(E76,E$2,E$3)</f>
        <v>-1.229712408575667</v>
      </c>
      <c r="K76" s="17">
        <f t="shared" ref="K76:K139" si="42">STANDARDIZE(F76,F$2,F$3)</f>
        <v>0.3319420642369515</v>
      </c>
      <c r="L76" s="18">
        <f t="shared" ref="L76:L139" si="43">STANDARDIZE(G76,G$2,G$3)</f>
        <v>-1.3889926555935812</v>
      </c>
      <c r="M76" s="1">
        <v>66</v>
      </c>
      <c r="N76" s="37">
        <f t="shared" si="34"/>
        <v>1.8494868386443051</v>
      </c>
      <c r="O76" s="30">
        <f t="shared" si="35"/>
        <v>11.484238122392798</v>
      </c>
      <c r="P76" s="30">
        <f t="shared" si="36"/>
        <v>7.6476835547750079</v>
      </c>
      <c r="Q76" s="30">
        <f t="shared" si="37"/>
        <v>20.231451152287534</v>
      </c>
      <c r="R76" s="30">
        <f t="shared" si="38"/>
        <v>2.8672663807990297E-2</v>
      </c>
      <c r="S76" s="38">
        <f t="shared" si="39"/>
        <v>2.8672663807990297E-2</v>
      </c>
      <c r="T76" s="9">
        <f t="shared" ref="T76:T139" si="44">MATCH(S76,N76:R76,0)</f>
        <v>5</v>
      </c>
      <c r="V76" s="1">
        <v>66</v>
      </c>
      <c r="W76" s="49" t="str">
        <f t="shared" ref="W76:W139" si="45">IF($T76=1,D76,"")</f>
        <v/>
      </c>
      <c r="X76" s="49" t="str">
        <f t="shared" ref="X76:X139" si="46">IF($T76=1,E76,"")</f>
        <v/>
      </c>
      <c r="Y76" s="49" t="str">
        <f t="shared" ref="Y76:Y139" si="47">IF($T76=1,F76,"")</f>
        <v/>
      </c>
      <c r="Z76" s="49" t="str">
        <f t="shared" ref="Z76:Z139" si="48">IF($T76=1,G76,"")</f>
        <v/>
      </c>
      <c r="AA76" s="8" t="str">
        <f t="shared" ref="AA76:AA139" si="49">IF($T76=2,D76,"")</f>
        <v/>
      </c>
      <c r="AB76" s="8" t="str">
        <f t="shared" ref="AB76:AB139" si="50">IF($T76=2,E76,"")</f>
        <v/>
      </c>
      <c r="AC76" s="8" t="str">
        <f t="shared" ref="AC76:AC139" si="51">IF($T76=2,F76,"")</f>
        <v/>
      </c>
      <c r="AD76" s="8" t="str">
        <f t="shared" ref="AD76:AD139" si="52">IF($T76=2,G76,"")</f>
        <v/>
      </c>
      <c r="AE76" s="49" t="str">
        <f t="shared" ref="AE76:AE139" si="53">IF($T76=3,D76,"")</f>
        <v/>
      </c>
      <c r="AF76" s="49" t="str">
        <f t="shared" ref="AF76:AF139" si="54">IF($T76=3,E76,"")</f>
        <v/>
      </c>
      <c r="AG76" s="49" t="str">
        <f t="shared" ref="AG76:AG139" si="55">IF($T76=3,F76,"")</f>
        <v/>
      </c>
      <c r="AH76" s="49" t="str">
        <f t="shared" ref="AH76:AH139" si="56">IF($T76=3,G76,"")</f>
        <v/>
      </c>
      <c r="AI76" s="8" t="str">
        <f t="shared" ref="AI76:AI139" si="57">IF($T76=4,D76,"")</f>
        <v/>
      </c>
      <c r="AJ76" s="8" t="str">
        <f t="shared" ref="AJ76:AJ139" si="58">IF($T76=4,E76,"")</f>
        <v/>
      </c>
      <c r="AK76" s="8" t="str">
        <f t="shared" ref="AK76:AK139" si="59">IF($T76=4,F76,"")</f>
        <v/>
      </c>
      <c r="AL76" s="8" t="str">
        <f t="shared" ref="AL76:AL139" si="60">IF($T76=4,G76,"")</f>
        <v/>
      </c>
      <c r="AM76" s="49">
        <f t="shared" ref="AM76:AM139" si="61">IF($T76=5,D76,"")</f>
        <v>2</v>
      </c>
      <c r="AN76" s="49">
        <f t="shared" ref="AN76:AN139" si="62">IF($T76=5,E76,"")</f>
        <v>16</v>
      </c>
      <c r="AO76" s="49">
        <f t="shared" ref="AO76:AO139" si="63">IF($T76=5,F76,"")</f>
        <v>32</v>
      </c>
      <c r="AP76" s="51">
        <f t="shared" ref="AP76:AP139" si="64">IF($T76=5,G76,"")</f>
        <v>47</v>
      </c>
    </row>
    <row r="77" spans="3:42" x14ac:dyDescent="0.25">
      <c r="C77" s="1">
        <v>67</v>
      </c>
      <c r="D77" s="8">
        <v>18</v>
      </c>
      <c r="E77" s="8">
        <v>60</v>
      </c>
      <c r="F77" s="8">
        <v>32</v>
      </c>
      <c r="G77" s="9">
        <v>72</v>
      </c>
      <c r="H77" s="1">
        <v>67</v>
      </c>
      <c r="I77" s="16">
        <f t="shared" si="40"/>
        <v>0.80508294408838921</v>
      </c>
      <c r="J77" s="17">
        <f t="shared" si="41"/>
        <v>1.2537949037252516</v>
      </c>
      <c r="K77" s="17">
        <f t="shared" si="42"/>
        <v>0.3319420642369515</v>
      </c>
      <c r="L77" s="18">
        <f t="shared" si="43"/>
        <v>1.6446255496923419</v>
      </c>
      <c r="M77" s="1">
        <v>67</v>
      </c>
      <c r="N77" s="37">
        <f t="shared" ref="N77:N140" si="65">SUMXMY2($I77:$L77,J$3:M$3)</f>
        <v>17.581619142127181</v>
      </c>
      <c r="O77" s="30">
        <f t="shared" ref="O77:O140" si="66">SUMXMY2($I77:$L77,J$4:M$4)</f>
        <v>2.4512712420516563</v>
      </c>
      <c r="P77" s="30">
        <f t="shared" ref="P77:P140" si="67">SUMXMY2($I77:$L77,J$5:M$5)</f>
        <v>6.6798970844966004</v>
      </c>
      <c r="Q77" s="30">
        <f t="shared" ref="Q77:Q140" si="68">SUMXMY2($I77:$L77,J$6:M$6)</f>
        <v>0.60049944027603575</v>
      </c>
      <c r="R77" s="30">
        <f t="shared" ref="R77:R140" si="69">SUMXMY2($I77:$L77,J$7:M$7)</f>
        <v>20.738877756726033</v>
      </c>
      <c r="S77" s="38">
        <f t="shared" ref="S77:S140" si="70">MIN(N77:R77)</f>
        <v>0.60049944027603575</v>
      </c>
      <c r="T77" s="9">
        <f t="shared" si="44"/>
        <v>4</v>
      </c>
      <c r="V77" s="1">
        <v>67</v>
      </c>
      <c r="W77" s="49" t="str">
        <f t="shared" si="45"/>
        <v/>
      </c>
      <c r="X77" s="49" t="str">
        <f t="shared" si="46"/>
        <v/>
      </c>
      <c r="Y77" s="49" t="str">
        <f t="shared" si="47"/>
        <v/>
      </c>
      <c r="Z77" s="49" t="str">
        <f t="shared" si="48"/>
        <v/>
      </c>
      <c r="AA77" s="8" t="str">
        <f t="shared" si="49"/>
        <v/>
      </c>
      <c r="AB77" s="8" t="str">
        <f t="shared" si="50"/>
        <v/>
      </c>
      <c r="AC77" s="8" t="str">
        <f t="shared" si="51"/>
        <v/>
      </c>
      <c r="AD77" s="8" t="str">
        <f t="shared" si="52"/>
        <v/>
      </c>
      <c r="AE77" s="49" t="str">
        <f t="shared" si="53"/>
        <v/>
      </c>
      <c r="AF77" s="49" t="str">
        <f t="shared" si="54"/>
        <v/>
      </c>
      <c r="AG77" s="49" t="str">
        <f t="shared" si="55"/>
        <v/>
      </c>
      <c r="AH77" s="49" t="str">
        <f t="shared" si="56"/>
        <v/>
      </c>
      <c r="AI77" s="8">
        <f t="shared" si="57"/>
        <v>18</v>
      </c>
      <c r="AJ77" s="8">
        <f t="shared" si="58"/>
        <v>60</v>
      </c>
      <c r="AK77" s="8">
        <f t="shared" si="59"/>
        <v>32</v>
      </c>
      <c r="AL77" s="8">
        <f t="shared" si="60"/>
        <v>72</v>
      </c>
      <c r="AM77" s="49" t="str">
        <f t="shared" si="61"/>
        <v/>
      </c>
      <c r="AN77" s="49" t="str">
        <f t="shared" si="62"/>
        <v/>
      </c>
      <c r="AO77" s="49" t="str">
        <f t="shared" si="63"/>
        <v/>
      </c>
      <c r="AP77" s="51" t="str">
        <f t="shared" si="64"/>
        <v/>
      </c>
    </row>
    <row r="78" spans="3:42" x14ac:dyDescent="0.25">
      <c r="C78" s="1">
        <v>68</v>
      </c>
      <c r="D78" s="8">
        <v>18</v>
      </c>
      <c r="E78" s="8">
        <v>49</v>
      </c>
      <c r="F78" s="8">
        <v>30</v>
      </c>
      <c r="G78" s="9">
        <v>61</v>
      </c>
      <c r="H78" s="1">
        <v>68</v>
      </c>
      <c r="I78" s="16">
        <f t="shared" si="40"/>
        <v>0.80508294408838921</v>
      </c>
      <c r="J78" s="17">
        <f t="shared" si="41"/>
        <v>0.63291807565002189</v>
      </c>
      <c r="K78" s="17">
        <f t="shared" si="42"/>
        <v>-0.12696401535330443</v>
      </c>
      <c r="L78" s="18">
        <f t="shared" si="43"/>
        <v>0.30983353936653579</v>
      </c>
      <c r="M78" s="1">
        <v>68</v>
      </c>
      <c r="N78" s="37">
        <f t="shared" si="65"/>
        <v>11.70349360798027</v>
      </c>
      <c r="O78" s="30">
        <f t="shared" si="66"/>
        <v>0.44038648827945698</v>
      </c>
      <c r="P78" s="30">
        <f t="shared" si="67"/>
        <v>1.673384462637427</v>
      </c>
      <c r="Q78" s="30">
        <f t="shared" si="68"/>
        <v>1.7961659331020092</v>
      </c>
      <c r="R78" s="30">
        <f t="shared" si="69"/>
        <v>11.723961121107513</v>
      </c>
      <c r="S78" s="38">
        <f t="shared" si="70"/>
        <v>0.44038648827945698</v>
      </c>
      <c r="T78" s="9">
        <f t="shared" si="44"/>
        <v>2</v>
      </c>
      <c r="V78" s="1">
        <v>68</v>
      </c>
      <c r="W78" s="49" t="str">
        <f t="shared" si="45"/>
        <v/>
      </c>
      <c r="X78" s="49" t="str">
        <f t="shared" si="46"/>
        <v/>
      </c>
      <c r="Y78" s="49" t="str">
        <f t="shared" si="47"/>
        <v/>
      </c>
      <c r="Z78" s="49" t="str">
        <f t="shared" si="48"/>
        <v/>
      </c>
      <c r="AA78" s="8">
        <f t="shared" si="49"/>
        <v>18</v>
      </c>
      <c r="AB78" s="8">
        <f t="shared" si="50"/>
        <v>49</v>
      </c>
      <c r="AC78" s="8">
        <f t="shared" si="51"/>
        <v>30</v>
      </c>
      <c r="AD78" s="8">
        <f t="shared" si="52"/>
        <v>61</v>
      </c>
      <c r="AE78" s="49" t="str">
        <f t="shared" si="53"/>
        <v/>
      </c>
      <c r="AF78" s="49" t="str">
        <f t="shared" si="54"/>
        <v/>
      </c>
      <c r="AG78" s="49" t="str">
        <f t="shared" si="55"/>
        <v/>
      </c>
      <c r="AH78" s="49" t="str">
        <f t="shared" si="56"/>
        <v/>
      </c>
      <c r="AI78" s="8" t="str">
        <f t="shared" si="57"/>
        <v/>
      </c>
      <c r="AJ78" s="8" t="str">
        <f t="shared" si="58"/>
        <v/>
      </c>
      <c r="AK78" s="8" t="str">
        <f t="shared" si="59"/>
        <v/>
      </c>
      <c r="AL78" s="8" t="str">
        <f t="shared" si="60"/>
        <v/>
      </c>
      <c r="AM78" s="49" t="str">
        <f t="shared" si="61"/>
        <v/>
      </c>
      <c r="AN78" s="49" t="str">
        <f t="shared" si="62"/>
        <v/>
      </c>
      <c r="AO78" s="49" t="str">
        <f t="shared" si="63"/>
        <v/>
      </c>
      <c r="AP78" s="51" t="str">
        <f t="shared" si="64"/>
        <v/>
      </c>
    </row>
    <row r="79" spans="3:42" x14ac:dyDescent="0.25">
      <c r="C79" s="1">
        <v>69</v>
      </c>
      <c r="D79" s="8">
        <v>2</v>
      </c>
      <c r="E79" s="8">
        <v>12</v>
      </c>
      <c r="F79" s="8">
        <v>32</v>
      </c>
      <c r="G79" s="9">
        <v>50</v>
      </c>
      <c r="H79" s="1">
        <v>69</v>
      </c>
      <c r="I79" s="16">
        <f t="shared" si="40"/>
        <v>-1.3158820019183439</v>
      </c>
      <c r="J79" s="17">
        <f t="shared" si="41"/>
        <v>-1.4554858006030233</v>
      </c>
      <c r="K79" s="17">
        <f t="shared" si="42"/>
        <v>0.3319420642369515</v>
      </c>
      <c r="L79" s="18">
        <f t="shared" si="43"/>
        <v>-1.0249584709592705</v>
      </c>
      <c r="M79" s="1">
        <v>69</v>
      </c>
      <c r="N79" s="37">
        <f t="shared" si="65"/>
        <v>1.4774109881709721</v>
      </c>
      <c r="O79" s="30">
        <f t="shared" si="66"/>
        <v>11.146214929892702</v>
      </c>
      <c r="P79" s="30">
        <f t="shared" si="67"/>
        <v>7.6103626021404622</v>
      </c>
      <c r="Q79" s="30">
        <f t="shared" si="68"/>
        <v>19.516265283100587</v>
      </c>
      <c r="R79" s="30">
        <f t="shared" si="69"/>
        <v>0.13570673911658857</v>
      </c>
      <c r="S79" s="38">
        <f t="shared" si="70"/>
        <v>0.13570673911658857</v>
      </c>
      <c r="T79" s="9">
        <f t="shared" si="44"/>
        <v>5</v>
      </c>
      <c r="V79" s="1">
        <v>69</v>
      </c>
      <c r="W79" s="49" t="str">
        <f t="shared" si="45"/>
        <v/>
      </c>
      <c r="X79" s="49" t="str">
        <f t="shared" si="46"/>
        <v/>
      </c>
      <c r="Y79" s="49" t="str">
        <f t="shared" si="47"/>
        <v/>
      </c>
      <c r="Z79" s="49" t="str">
        <f t="shared" si="48"/>
        <v/>
      </c>
      <c r="AA79" s="8" t="str">
        <f t="shared" si="49"/>
        <v/>
      </c>
      <c r="AB79" s="8" t="str">
        <f t="shared" si="50"/>
        <v/>
      </c>
      <c r="AC79" s="8" t="str">
        <f t="shared" si="51"/>
        <v/>
      </c>
      <c r="AD79" s="8" t="str">
        <f t="shared" si="52"/>
        <v/>
      </c>
      <c r="AE79" s="49" t="str">
        <f t="shared" si="53"/>
        <v/>
      </c>
      <c r="AF79" s="49" t="str">
        <f t="shared" si="54"/>
        <v/>
      </c>
      <c r="AG79" s="49" t="str">
        <f t="shared" si="55"/>
        <v/>
      </c>
      <c r="AH79" s="49" t="str">
        <f t="shared" si="56"/>
        <v/>
      </c>
      <c r="AI79" s="8" t="str">
        <f t="shared" si="57"/>
        <v/>
      </c>
      <c r="AJ79" s="8" t="str">
        <f t="shared" si="58"/>
        <v/>
      </c>
      <c r="AK79" s="8" t="str">
        <f t="shared" si="59"/>
        <v/>
      </c>
      <c r="AL79" s="8" t="str">
        <f t="shared" si="60"/>
        <v/>
      </c>
      <c r="AM79" s="49">
        <f t="shared" si="61"/>
        <v>2</v>
      </c>
      <c r="AN79" s="49">
        <f t="shared" si="62"/>
        <v>12</v>
      </c>
      <c r="AO79" s="49">
        <f t="shared" si="63"/>
        <v>32</v>
      </c>
      <c r="AP79" s="51">
        <f t="shared" si="64"/>
        <v>50</v>
      </c>
    </row>
    <row r="80" spans="3:42" ht="15.75" thickBot="1" x14ac:dyDescent="0.3">
      <c r="C80" s="1">
        <v>70</v>
      </c>
      <c r="D80" s="8">
        <v>1</v>
      </c>
      <c r="E80" s="8">
        <v>11</v>
      </c>
      <c r="F80" s="8">
        <v>30</v>
      </c>
      <c r="G80" s="9">
        <v>43</v>
      </c>
      <c r="H80" s="1">
        <v>70</v>
      </c>
      <c r="I80" s="16">
        <f t="shared" si="40"/>
        <v>-1.4484423110437648</v>
      </c>
      <c r="J80" s="17">
        <f t="shared" si="41"/>
        <v>-1.5119291486098623</v>
      </c>
      <c r="K80" s="17">
        <f t="shared" si="42"/>
        <v>-0.12696401535330443</v>
      </c>
      <c r="L80" s="18">
        <f t="shared" si="43"/>
        <v>-1.874371568439329</v>
      </c>
      <c r="M80" s="1">
        <v>70</v>
      </c>
      <c r="N80" s="37">
        <f t="shared" si="65"/>
        <v>4.1207863426637186</v>
      </c>
      <c r="O80" s="30">
        <f t="shared" si="66"/>
        <v>14.641932639385441</v>
      </c>
      <c r="P80" s="30">
        <f t="shared" si="67"/>
        <v>9.3203948445902878</v>
      </c>
      <c r="Q80" s="30">
        <f t="shared" si="68"/>
        <v>25.410609756865831</v>
      </c>
      <c r="R80" s="30">
        <f t="shared" si="69"/>
        <v>0.47650312061252997</v>
      </c>
      <c r="S80" s="38">
        <f t="shared" si="70"/>
        <v>0.47650312061252997</v>
      </c>
      <c r="T80" s="9">
        <f t="shared" si="44"/>
        <v>5</v>
      </c>
      <c r="V80" s="1">
        <v>70</v>
      </c>
      <c r="W80" s="49" t="str">
        <f t="shared" si="45"/>
        <v/>
      </c>
      <c r="X80" s="49" t="str">
        <f t="shared" si="46"/>
        <v/>
      </c>
      <c r="Y80" s="49" t="str">
        <f t="shared" si="47"/>
        <v/>
      </c>
      <c r="Z80" s="49" t="str">
        <f t="shared" si="48"/>
        <v/>
      </c>
      <c r="AA80" s="8" t="str">
        <f t="shared" si="49"/>
        <v/>
      </c>
      <c r="AB80" s="8" t="str">
        <f t="shared" si="50"/>
        <v/>
      </c>
      <c r="AC80" s="8" t="str">
        <f t="shared" si="51"/>
        <v/>
      </c>
      <c r="AD80" s="8" t="str">
        <f t="shared" si="52"/>
        <v/>
      </c>
      <c r="AE80" s="49" t="str">
        <f t="shared" si="53"/>
        <v/>
      </c>
      <c r="AF80" s="49" t="str">
        <f t="shared" si="54"/>
        <v/>
      </c>
      <c r="AG80" s="49" t="str">
        <f t="shared" si="55"/>
        <v/>
      </c>
      <c r="AH80" s="49" t="str">
        <f t="shared" si="56"/>
        <v/>
      </c>
      <c r="AI80" s="8" t="str">
        <f t="shared" si="57"/>
        <v/>
      </c>
      <c r="AJ80" s="8" t="str">
        <f t="shared" si="58"/>
        <v/>
      </c>
      <c r="AK80" s="8" t="str">
        <f t="shared" si="59"/>
        <v/>
      </c>
      <c r="AL80" s="8" t="str">
        <f t="shared" si="60"/>
        <v/>
      </c>
      <c r="AM80" s="49">
        <f t="shared" si="61"/>
        <v>1</v>
      </c>
      <c r="AN80" s="49">
        <f t="shared" si="62"/>
        <v>11</v>
      </c>
      <c r="AO80" s="49">
        <f t="shared" si="63"/>
        <v>30</v>
      </c>
      <c r="AP80" s="51">
        <f t="shared" si="64"/>
        <v>43</v>
      </c>
    </row>
    <row r="81" spans="3:42" x14ac:dyDescent="0.25">
      <c r="C81" s="2">
        <v>71</v>
      </c>
      <c r="D81" s="8">
        <v>14</v>
      </c>
      <c r="E81" s="8">
        <v>44</v>
      </c>
      <c r="F81" s="8">
        <v>31</v>
      </c>
      <c r="G81" s="9">
        <v>67</v>
      </c>
      <c r="H81" s="2">
        <v>71</v>
      </c>
      <c r="I81" s="16">
        <f t="shared" si="40"/>
        <v>0.27484170758670595</v>
      </c>
      <c r="J81" s="17">
        <f t="shared" si="41"/>
        <v>0.35070133561582656</v>
      </c>
      <c r="K81" s="17">
        <f t="shared" si="42"/>
        <v>0.10248902444182353</v>
      </c>
      <c r="L81" s="18">
        <f t="shared" si="43"/>
        <v>1.0379019086351573</v>
      </c>
      <c r="M81" s="2">
        <v>71</v>
      </c>
      <c r="N81" s="37">
        <f t="shared" si="65"/>
        <v>9.9910666099082412</v>
      </c>
      <c r="O81" s="30">
        <f t="shared" si="66"/>
        <v>0.88310992700860425</v>
      </c>
      <c r="P81" s="30">
        <f t="shared" si="67"/>
        <v>2.8189873849436751</v>
      </c>
      <c r="Q81" s="30">
        <f t="shared" si="68"/>
        <v>2.0733068590030244</v>
      </c>
      <c r="R81" s="30">
        <f t="shared" si="69"/>
        <v>11.534471167722247</v>
      </c>
      <c r="S81" s="38">
        <f t="shared" si="70"/>
        <v>0.88310992700860425</v>
      </c>
      <c r="T81" s="9">
        <f t="shared" si="44"/>
        <v>2</v>
      </c>
      <c r="V81" s="2">
        <v>71</v>
      </c>
      <c r="W81" s="49" t="str">
        <f t="shared" si="45"/>
        <v/>
      </c>
      <c r="X81" s="49" t="str">
        <f t="shared" si="46"/>
        <v/>
      </c>
      <c r="Y81" s="49" t="str">
        <f t="shared" si="47"/>
        <v/>
      </c>
      <c r="Z81" s="49" t="str">
        <f t="shared" si="48"/>
        <v/>
      </c>
      <c r="AA81" s="8">
        <f t="shared" si="49"/>
        <v>14</v>
      </c>
      <c r="AB81" s="8">
        <f t="shared" si="50"/>
        <v>44</v>
      </c>
      <c r="AC81" s="8">
        <f t="shared" si="51"/>
        <v>31</v>
      </c>
      <c r="AD81" s="8">
        <f t="shared" si="52"/>
        <v>67</v>
      </c>
      <c r="AE81" s="49" t="str">
        <f t="shared" si="53"/>
        <v/>
      </c>
      <c r="AF81" s="49" t="str">
        <f t="shared" si="54"/>
        <v/>
      </c>
      <c r="AG81" s="49" t="str">
        <f t="shared" si="55"/>
        <v/>
      </c>
      <c r="AH81" s="49" t="str">
        <f t="shared" si="56"/>
        <v/>
      </c>
      <c r="AI81" s="8" t="str">
        <f t="shared" si="57"/>
        <v/>
      </c>
      <c r="AJ81" s="8" t="str">
        <f t="shared" si="58"/>
        <v/>
      </c>
      <c r="AK81" s="8" t="str">
        <f t="shared" si="59"/>
        <v/>
      </c>
      <c r="AL81" s="8" t="str">
        <f t="shared" si="60"/>
        <v/>
      </c>
      <c r="AM81" s="49" t="str">
        <f t="shared" si="61"/>
        <v/>
      </c>
      <c r="AN81" s="49" t="str">
        <f t="shared" si="62"/>
        <v/>
      </c>
      <c r="AO81" s="49" t="str">
        <f t="shared" si="63"/>
        <v/>
      </c>
      <c r="AP81" s="51" t="str">
        <f t="shared" si="64"/>
        <v/>
      </c>
    </row>
    <row r="82" spans="3:42" x14ac:dyDescent="0.25">
      <c r="C82" s="1">
        <v>72</v>
      </c>
      <c r="D82" s="8">
        <v>2</v>
      </c>
      <c r="E82" s="8">
        <v>14</v>
      </c>
      <c r="F82" s="8">
        <v>35</v>
      </c>
      <c r="G82" s="9">
        <v>51</v>
      </c>
      <c r="H82" s="1">
        <v>72</v>
      </c>
      <c r="I82" s="16">
        <f t="shared" si="40"/>
        <v>-1.3158820019183439</v>
      </c>
      <c r="J82" s="17">
        <f t="shared" si="41"/>
        <v>-1.3425991045893453</v>
      </c>
      <c r="K82" s="17">
        <f t="shared" si="42"/>
        <v>1.0203011836223352</v>
      </c>
      <c r="L82" s="18">
        <f t="shared" si="43"/>
        <v>-0.90361374274783346</v>
      </c>
      <c r="M82" s="1">
        <v>72</v>
      </c>
      <c r="N82" s="37">
        <f t="shared" si="65"/>
        <v>0.27267881367794944</v>
      </c>
      <c r="O82" s="30">
        <f t="shared" si="66"/>
        <v>12.031258936623813</v>
      </c>
      <c r="P82" s="30">
        <f t="shared" si="67"/>
        <v>9.4185761505347187</v>
      </c>
      <c r="Q82" s="30">
        <f t="shared" si="68"/>
        <v>18.884585596924509</v>
      </c>
      <c r="R82" s="30">
        <f t="shared" si="69"/>
        <v>0.71261681781056208</v>
      </c>
      <c r="S82" s="38">
        <f t="shared" si="70"/>
        <v>0.27267881367794944</v>
      </c>
      <c r="T82" s="9">
        <f t="shared" si="44"/>
        <v>1</v>
      </c>
      <c r="V82" s="1">
        <v>72</v>
      </c>
      <c r="W82" s="49">
        <f t="shared" si="45"/>
        <v>2</v>
      </c>
      <c r="X82" s="49">
        <f t="shared" si="46"/>
        <v>14</v>
      </c>
      <c r="Y82" s="49">
        <f t="shared" si="47"/>
        <v>35</v>
      </c>
      <c r="Z82" s="49">
        <f t="shared" si="48"/>
        <v>51</v>
      </c>
      <c r="AA82" s="8" t="str">
        <f t="shared" si="49"/>
        <v/>
      </c>
      <c r="AB82" s="8" t="str">
        <f t="shared" si="50"/>
        <v/>
      </c>
      <c r="AC82" s="8" t="str">
        <f t="shared" si="51"/>
        <v/>
      </c>
      <c r="AD82" s="8" t="str">
        <f t="shared" si="52"/>
        <v/>
      </c>
      <c r="AE82" s="49" t="str">
        <f t="shared" si="53"/>
        <v/>
      </c>
      <c r="AF82" s="49" t="str">
        <f t="shared" si="54"/>
        <v/>
      </c>
      <c r="AG82" s="49" t="str">
        <f t="shared" si="55"/>
        <v/>
      </c>
      <c r="AH82" s="49" t="str">
        <f t="shared" si="56"/>
        <v/>
      </c>
      <c r="AI82" s="8" t="str">
        <f t="shared" si="57"/>
        <v/>
      </c>
      <c r="AJ82" s="8" t="str">
        <f t="shared" si="58"/>
        <v/>
      </c>
      <c r="AK82" s="8" t="str">
        <f t="shared" si="59"/>
        <v/>
      </c>
      <c r="AL82" s="8" t="str">
        <f t="shared" si="60"/>
        <v/>
      </c>
      <c r="AM82" s="49" t="str">
        <f t="shared" si="61"/>
        <v/>
      </c>
      <c r="AN82" s="49" t="str">
        <f t="shared" si="62"/>
        <v/>
      </c>
      <c r="AO82" s="49" t="str">
        <f t="shared" si="63"/>
        <v/>
      </c>
      <c r="AP82" s="51" t="str">
        <f t="shared" si="64"/>
        <v/>
      </c>
    </row>
    <row r="83" spans="3:42" x14ac:dyDescent="0.25">
      <c r="C83" s="1">
        <v>73</v>
      </c>
      <c r="D83" s="8">
        <v>4</v>
      </c>
      <c r="E83" s="8">
        <v>16</v>
      </c>
      <c r="F83" s="8">
        <v>34</v>
      </c>
      <c r="G83" s="9">
        <v>50</v>
      </c>
      <c r="H83" s="1">
        <v>73</v>
      </c>
      <c r="I83" s="16">
        <f t="shared" si="40"/>
        <v>-1.0507613836675023</v>
      </c>
      <c r="J83" s="17">
        <f t="shared" si="41"/>
        <v>-1.229712408575667</v>
      </c>
      <c r="K83" s="17">
        <f t="shared" si="42"/>
        <v>0.79084814382720736</v>
      </c>
      <c r="L83" s="18">
        <f t="shared" si="43"/>
        <v>-1.0249584709592705</v>
      </c>
      <c r="M83" s="1">
        <v>73</v>
      </c>
      <c r="N83" s="37">
        <f t="shared" si="65"/>
        <v>0.67983395857931828</v>
      </c>
      <c r="O83" s="30">
        <f t="shared" si="66"/>
        <v>10.412709518527233</v>
      </c>
      <c r="P83" s="30">
        <f t="shared" si="67"/>
        <v>7.6680059654521298</v>
      </c>
      <c r="Q83" s="30">
        <f t="shared" si="68"/>
        <v>17.225148300779239</v>
      </c>
      <c r="R83" s="30">
        <f t="shared" si="69"/>
        <v>0.44207728349696446</v>
      </c>
      <c r="S83" s="38">
        <f t="shared" si="70"/>
        <v>0.44207728349696446</v>
      </c>
      <c r="T83" s="9">
        <f t="shared" si="44"/>
        <v>5</v>
      </c>
      <c r="V83" s="1">
        <v>73</v>
      </c>
      <c r="W83" s="49" t="str">
        <f t="shared" si="45"/>
        <v/>
      </c>
      <c r="X83" s="49" t="str">
        <f t="shared" si="46"/>
        <v/>
      </c>
      <c r="Y83" s="49" t="str">
        <f t="shared" si="47"/>
        <v/>
      </c>
      <c r="Z83" s="49" t="str">
        <f t="shared" si="48"/>
        <v/>
      </c>
      <c r="AA83" s="8" t="str">
        <f t="shared" si="49"/>
        <v/>
      </c>
      <c r="AB83" s="8" t="str">
        <f t="shared" si="50"/>
        <v/>
      </c>
      <c r="AC83" s="8" t="str">
        <f t="shared" si="51"/>
        <v/>
      </c>
      <c r="AD83" s="8" t="str">
        <f t="shared" si="52"/>
        <v/>
      </c>
      <c r="AE83" s="49" t="str">
        <f t="shared" si="53"/>
        <v/>
      </c>
      <c r="AF83" s="49" t="str">
        <f t="shared" si="54"/>
        <v/>
      </c>
      <c r="AG83" s="49" t="str">
        <f t="shared" si="55"/>
        <v/>
      </c>
      <c r="AH83" s="49" t="str">
        <f t="shared" si="56"/>
        <v/>
      </c>
      <c r="AI83" s="8" t="str">
        <f t="shared" si="57"/>
        <v/>
      </c>
      <c r="AJ83" s="8" t="str">
        <f t="shared" si="58"/>
        <v/>
      </c>
      <c r="AK83" s="8" t="str">
        <f t="shared" si="59"/>
        <v/>
      </c>
      <c r="AL83" s="8" t="str">
        <f t="shared" si="60"/>
        <v/>
      </c>
      <c r="AM83" s="49">
        <f t="shared" si="61"/>
        <v>4</v>
      </c>
      <c r="AN83" s="49">
        <f t="shared" si="62"/>
        <v>16</v>
      </c>
      <c r="AO83" s="49">
        <f t="shared" si="63"/>
        <v>34</v>
      </c>
      <c r="AP83" s="51">
        <f t="shared" si="64"/>
        <v>50</v>
      </c>
    </row>
    <row r="84" spans="3:42" x14ac:dyDescent="0.25">
      <c r="C84" s="1">
        <v>74</v>
      </c>
      <c r="D84" s="8">
        <v>10</v>
      </c>
      <c r="E84" s="8">
        <v>35</v>
      </c>
      <c r="F84" s="8">
        <v>26</v>
      </c>
      <c r="G84" s="9">
        <v>57</v>
      </c>
      <c r="H84" s="1">
        <v>74</v>
      </c>
      <c r="I84" s="16">
        <f t="shared" si="40"/>
        <v>-0.25539952891497736</v>
      </c>
      <c r="J84" s="17">
        <f t="shared" si="41"/>
        <v>-0.15728879644572497</v>
      </c>
      <c r="K84" s="17">
        <f t="shared" si="42"/>
        <v>-1.0447761745338162</v>
      </c>
      <c r="L84" s="18">
        <f t="shared" si="43"/>
        <v>-0.17554537347921195</v>
      </c>
      <c r="M84" s="1">
        <v>74</v>
      </c>
      <c r="N84" s="37">
        <f t="shared" si="65"/>
        <v>9.0050487722892871</v>
      </c>
      <c r="O84" s="30">
        <f t="shared" si="66"/>
        <v>1.9955622218606592</v>
      </c>
      <c r="P84" s="30">
        <f t="shared" si="67"/>
        <v>0.31425684517568014</v>
      </c>
      <c r="Q84" s="30">
        <f t="shared" si="68"/>
        <v>8.5273472617121815</v>
      </c>
      <c r="R84" s="30">
        <f t="shared" si="69"/>
        <v>6.0343826335452029</v>
      </c>
      <c r="S84" s="38">
        <f t="shared" si="70"/>
        <v>0.31425684517568014</v>
      </c>
      <c r="T84" s="9">
        <f t="shared" si="44"/>
        <v>3</v>
      </c>
      <c r="V84" s="1">
        <v>74</v>
      </c>
      <c r="W84" s="49" t="str">
        <f t="shared" si="45"/>
        <v/>
      </c>
      <c r="X84" s="49" t="str">
        <f t="shared" si="46"/>
        <v/>
      </c>
      <c r="Y84" s="49" t="str">
        <f t="shared" si="47"/>
        <v/>
      </c>
      <c r="Z84" s="49" t="str">
        <f t="shared" si="48"/>
        <v/>
      </c>
      <c r="AA84" s="8" t="str">
        <f t="shared" si="49"/>
        <v/>
      </c>
      <c r="AB84" s="8" t="str">
        <f t="shared" si="50"/>
        <v/>
      </c>
      <c r="AC84" s="8" t="str">
        <f t="shared" si="51"/>
        <v/>
      </c>
      <c r="AD84" s="8" t="str">
        <f t="shared" si="52"/>
        <v/>
      </c>
      <c r="AE84" s="49">
        <f t="shared" si="53"/>
        <v>10</v>
      </c>
      <c r="AF84" s="49">
        <f t="shared" si="54"/>
        <v>35</v>
      </c>
      <c r="AG84" s="49">
        <f t="shared" si="55"/>
        <v>26</v>
      </c>
      <c r="AH84" s="49">
        <f t="shared" si="56"/>
        <v>57</v>
      </c>
      <c r="AI84" s="8" t="str">
        <f t="shared" si="57"/>
        <v/>
      </c>
      <c r="AJ84" s="8" t="str">
        <f t="shared" si="58"/>
        <v/>
      </c>
      <c r="AK84" s="8" t="str">
        <f t="shared" si="59"/>
        <v/>
      </c>
      <c r="AL84" s="8" t="str">
        <f t="shared" si="60"/>
        <v/>
      </c>
      <c r="AM84" s="49" t="str">
        <f t="shared" si="61"/>
        <v/>
      </c>
      <c r="AN84" s="49" t="str">
        <f t="shared" si="62"/>
        <v/>
      </c>
      <c r="AO84" s="49" t="str">
        <f t="shared" si="63"/>
        <v/>
      </c>
      <c r="AP84" s="51" t="str">
        <f t="shared" si="64"/>
        <v/>
      </c>
    </row>
    <row r="85" spans="3:42" x14ac:dyDescent="0.25">
      <c r="C85" s="1">
        <v>75</v>
      </c>
      <c r="D85" s="8">
        <v>23</v>
      </c>
      <c r="E85" s="8">
        <v>61</v>
      </c>
      <c r="F85" s="8">
        <v>30</v>
      </c>
      <c r="G85" s="9">
        <v>77</v>
      </c>
      <c r="H85" s="1">
        <v>75</v>
      </c>
      <c r="I85" s="16">
        <f t="shared" si="40"/>
        <v>1.4678844897154932</v>
      </c>
      <c r="J85" s="17">
        <f t="shared" si="41"/>
        <v>1.3102382517320905</v>
      </c>
      <c r="K85" s="17">
        <f t="shared" si="42"/>
        <v>-0.12696401535330443</v>
      </c>
      <c r="L85" s="18">
        <f t="shared" si="43"/>
        <v>2.2513491907495267</v>
      </c>
      <c r="M85" s="1">
        <v>75</v>
      </c>
      <c r="N85" s="37">
        <f t="shared" si="65"/>
        <v>25.551740707716824</v>
      </c>
      <c r="O85" s="30">
        <f t="shared" si="66"/>
        <v>4.539813459537017</v>
      </c>
      <c r="P85" s="30">
        <f t="shared" si="67"/>
        <v>9.6395123448191367</v>
      </c>
      <c r="Q85" s="30">
        <f t="shared" si="68"/>
        <v>1.2039391705737166</v>
      </c>
      <c r="R85" s="30">
        <f t="shared" si="69"/>
        <v>28.552241362910515</v>
      </c>
      <c r="S85" s="38">
        <f t="shared" si="70"/>
        <v>1.2039391705737166</v>
      </c>
      <c r="T85" s="9">
        <f t="shared" si="44"/>
        <v>4</v>
      </c>
      <c r="V85" s="1">
        <v>75</v>
      </c>
      <c r="W85" s="49" t="str">
        <f t="shared" si="45"/>
        <v/>
      </c>
      <c r="X85" s="49" t="str">
        <f t="shared" si="46"/>
        <v/>
      </c>
      <c r="Y85" s="49" t="str">
        <f t="shared" si="47"/>
        <v/>
      </c>
      <c r="Z85" s="49" t="str">
        <f t="shared" si="48"/>
        <v/>
      </c>
      <c r="AA85" s="8" t="str">
        <f t="shared" si="49"/>
        <v/>
      </c>
      <c r="AB85" s="8" t="str">
        <f t="shared" si="50"/>
        <v/>
      </c>
      <c r="AC85" s="8" t="str">
        <f t="shared" si="51"/>
        <v/>
      </c>
      <c r="AD85" s="8" t="str">
        <f t="shared" si="52"/>
        <v/>
      </c>
      <c r="AE85" s="49" t="str">
        <f t="shared" si="53"/>
        <v/>
      </c>
      <c r="AF85" s="49" t="str">
        <f t="shared" si="54"/>
        <v/>
      </c>
      <c r="AG85" s="49" t="str">
        <f t="shared" si="55"/>
        <v/>
      </c>
      <c r="AH85" s="49" t="str">
        <f t="shared" si="56"/>
        <v/>
      </c>
      <c r="AI85" s="8">
        <f t="shared" si="57"/>
        <v>23</v>
      </c>
      <c r="AJ85" s="8">
        <f t="shared" si="58"/>
        <v>61</v>
      </c>
      <c r="AK85" s="8">
        <f t="shared" si="59"/>
        <v>30</v>
      </c>
      <c r="AL85" s="8">
        <f t="shared" si="60"/>
        <v>77</v>
      </c>
      <c r="AM85" s="49" t="str">
        <f t="shared" si="61"/>
        <v/>
      </c>
      <c r="AN85" s="49" t="str">
        <f t="shared" si="62"/>
        <v/>
      </c>
      <c r="AO85" s="49" t="str">
        <f t="shared" si="63"/>
        <v/>
      </c>
      <c r="AP85" s="51" t="str">
        <f t="shared" si="64"/>
        <v/>
      </c>
    </row>
    <row r="86" spans="3:42" x14ac:dyDescent="0.25">
      <c r="C86" s="1">
        <v>76</v>
      </c>
      <c r="D86" s="8">
        <v>13</v>
      </c>
      <c r="E86" s="8">
        <v>42</v>
      </c>
      <c r="F86" s="8">
        <v>26</v>
      </c>
      <c r="G86" s="9">
        <v>57</v>
      </c>
      <c r="H86" s="1">
        <v>76</v>
      </c>
      <c r="I86" s="16">
        <f t="shared" si="40"/>
        <v>0.14228139846128512</v>
      </c>
      <c r="J86" s="17">
        <f t="shared" si="41"/>
        <v>0.23781463960214844</v>
      </c>
      <c r="K86" s="17">
        <f t="shared" si="42"/>
        <v>-1.0447761745338162</v>
      </c>
      <c r="L86" s="18">
        <f t="shared" si="43"/>
        <v>-0.17554537347921195</v>
      </c>
      <c r="M86" s="1">
        <v>76</v>
      </c>
      <c r="N86" s="37">
        <f t="shared" si="65"/>
        <v>11.05481135370739</v>
      </c>
      <c r="O86" s="30">
        <f t="shared" si="66"/>
        <v>1.0690212567079893</v>
      </c>
      <c r="P86" s="30">
        <f t="shared" si="67"/>
        <v>0</v>
      </c>
      <c r="Q86" s="30">
        <f t="shared" si="68"/>
        <v>6.4897274610244331</v>
      </c>
      <c r="R86" s="30">
        <f t="shared" si="69"/>
        <v>8.1733490579214969</v>
      </c>
      <c r="S86" s="38">
        <f t="shared" si="70"/>
        <v>0</v>
      </c>
      <c r="T86" s="9">
        <f t="shared" si="44"/>
        <v>3</v>
      </c>
      <c r="V86" s="1">
        <v>76</v>
      </c>
      <c r="W86" s="49" t="str">
        <f t="shared" si="45"/>
        <v/>
      </c>
      <c r="X86" s="49" t="str">
        <f t="shared" si="46"/>
        <v/>
      </c>
      <c r="Y86" s="49" t="str">
        <f t="shared" si="47"/>
        <v/>
      </c>
      <c r="Z86" s="49" t="str">
        <f t="shared" si="48"/>
        <v/>
      </c>
      <c r="AA86" s="8" t="str">
        <f t="shared" si="49"/>
        <v/>
      </c>
      <c r="AB86" s="8" t="str">
        <f t="shared" si="50"/>
        <v/>
      </c>
      <c r="AC86" s="8" t="str">
        <f t="shared" si="51"/>
        <v/>
      </c>
      <c r="AD86" s="8" t="str">
        <f t="shared" si="52"/>
        <v/>
      </c>
      <c r="AE86" s="49">
        <f t="shared" si="53"/>
        <v>13</v>
      </c>
      <c r="AF86" s="49">
        <f t="shared" si="54"/>
        <v>42</v>
      </c>
      <c r="AG86" s="49">
        <f t="shared" si="55"/>
        <v>26</v>
      </c>
      <c r="AH86" s="49">
        <f t="shared" si="56"/>
        <v>57</v>
      </c>
      <c r="AI86" s="8" t="str">
        <f t="shared" si="57"/>
        <v/>
      </c>
      <c r="AJ86" s="8" t="str">
        <f t="shared" si="58"/>
        <v/>
      </c>
      <c r="AK86" s="8" t="str">
        <f t="shared" si="59"/>
        <v/>
      </c>
      <c r="AL86" s="8" t="str">
        <f t="shared" si="60"/>
        <v/>
      </c>
      <c r="AM86" s="49" t="str">
        <f t="shared" si="61"/>
        <v/>
      </c>
      <c r="AN86" s="49" t="str">
        <f t="shared" si="62"/>
        <v/>
      </c>
      <c r="AO86" s="49" t="str">
        <f t="shared" si="63"/>
        <v/>
      </c>
      <c r="AP86" s="51" t="str">
        <f t="shared" si="64"/>
        <v/>
      </c>
    </row>
    <row r="87" spans="3:42" x14ac:dyDescent="0.25">
      <c r="C87" s="1">
        <v>77</v>
      </c>
      <c r="D87" s="8">
        <v>1</v>
      </c>
      <c r="E87" s="8">
        <v>15</v>
      </c>
      <c r="F87" s="8">
        <v>41</v>
      </c>
      <c r="G87" s="9">
        <v>52</v>
      </c>
      <c r="H87" s="1">
        <v>77</v>
      </c>
      <c r="I87" s="16">
        <f t="shared" si="40"/>
        <v>-1.4484423110437648</v>
      </c>
      <c r="J87" s="17">
        <f t="shared" si="41"/>
        <v>-1.2861557565825061</v>
      </c>
      <c r="K87" s="17">
        <f t="shared" si="42"/>
        <v>2.3970194223931029</v>
      </c>
      <c r="L87" s="18">
        <f t="shared" si="43"/>
        <v>-0.78226901453639652</v>
      </c>
      <c r="M87" s="1">
        <v>77</v>
      </c>
      <c r="N87" s="37">
        <f t="shared" si="65"/>
        <v>0.87467593815972755</v>
      </c>
      <c r="O87" s="30">
        <f t="shared" si="66"/>
        <v>18.252321340680879</v>
      </c>
      <c r="P87" s="30">
        <f t="shared" si="67"/>
        <v>17.066958196071937</v>
      </c>
      <c r="Q87" s="30">
        <f t="shared" si="68"/>
        <v>22.644741556062478</v>
      </c>
      <c r="R87" s="30">
        <f t="shared" si="69"/>
        <v>4.6629737134791887</v>
      </c>
      <c r="S87" s="38">
        <f t="shared" si="70"/>
        <v>0.87467593815972755</v>
      </c>
      <c r="T87" s="9">
        <f t="shared" si="44"/>
        <v>1</v>
      </c>
      <c r="V87" s="1">
        <v>77</v>
      </c>
      <c r="W87" s="49">
        <f t="shared" si="45"/>
        <v>1</v>
      </c>
      <c r="X87" s="49">
        <f t="shared" si="46"/>
        <v>15</v>
      </c>
      <c r="Y87" s="49">
        <f t="shared" si="47"/>
        <v>41</v>
      </c>
      <c r="Z87" s="49">
        <f t="shared" si="48"/>
        <v>52</v>
      </c>
      <c r="AA87" s="8" t="str">
        <f t="shared" si="49"/>
        <v/>
      </c>
      <c r="AB87" s="8" t="str">
        <f t="shared" si="50"/>
        <v/>
      </c>
      <c r="AC87" s="8" t="str">
        <f t="shared" si="51"/>
        <v/>
      </c>
      <c r="AD87" s="8" t="str">
        <f t="shared" si="52"/>
        <v/>
      </c>
      <c r="AE87" s="49" t="str">
        <f t="shared" si="53"/>
        <v/>
      </c>
      <c r="AF87" s="49" t="str">
        <f t="shared" si="54"/>
        <v/>
      </c>
      <c r="AG87" s="49" t="str">
        <f t="shared" si="55"/>
        <v/>
      </c>
      <c r="AH87" s="49" t="str">
        <f t="shared" si="56"/>
        <v/>
      </c>
      <c r="AI87" s="8" t="str">
        <f t="shared" si="57"/>
        <v/>
      </c>
      <c r="AJ87" s="8" t="str">
        <f t="shared" si="58"/>
        <v/>
      </c>
      <c r="AK87" s="8" t="str">
        <f t="shared" si="59"/>
        <v/>
      </c>
      <c r="AL87" s="8" t="str">
        <f t="shared" si="60"/>
        <v/>
      </c>
      <c r="AM87" s="49" t="str">
        <f t="shared" si="61"/>
        <v/>
      </c>
      <c r="AN87" s="49" t="str">
        <f t="shared" si="62"/>
        <v/>
      </c>
      <c r="AO87" s="49" t="str">
        <f t="shared" si="63"/>
        <v/>
      </c>
      <c r="AP87" s="51" t="str">
        <f t="shared" si="64"/>
        <v/>
      </c>
    </row>
    <row r="88" spans="3:42" x14ac:dyDescent="0.25">
      <c r="C88" s="1">
        <v>78</v>
      </c>
      <c r="D88" s="8">
        <v>18</v>
      </c>
      <c r="E88" s="8">
        <v>48</v>
      </c>
      <c r="F88" s="8">
        <v>30</v>
      </c>
      <c r="G88" s="9">
        <v>60</v>
      </c>
      <c r="H88" s="1">
        <v>78</v>
      </c>
      <c r="I88" s="16">
        <f t="shared" si="40"/>
        <v>0.80508294408838921</v>
      </c>
      <c r="J88" s="17">
        <f t="shared" si="41"/>
        <v>0.57647472764318275</v>
      </c>
      <c r="K88" s="17">
        <f t="shared" si="42"/>
        <v>-0.12696401535330443</v>
      </c>
      <c r="L88" s="18">
        <f t="shared" si="43"/>
        <v>0.18848881115509886</v>
      </c>
      <c r="M88" s="1">
        <v>78</v>
      </c>
      <c r="N88" s="37">
        <f t="shared" si="65"/>
        <v>11.26917340921684</v>
      </c>
      <c r="O88" s="30">
        <f t="shared" si="66"/>
        <v>0.52993846127410016</v>
      </c>
      <c r="P88" s="30">
        <f t="shared" si="67"/>
        <v>1.5288965912396</v>
      </c>
      <c r="Q88" s="30">
        <f t="shared" si="68"/>
        <v>2.1006426412837964</v>
      </c>
      <c r="R88" s="30">
        <f t="shared" si="69"/>
        <v>11.10020299943071</v>
      </c>
      <c r="S88" s="38">
        <f t="shared" si="70"/>
        <v>0.52993846127410016</v>
      </c>
      <c r="T88" s="9">
        <f t="shared" si="44"/>
        <v>2</v>
      </c>
      <c r="V88" s="1">
        <v>78</v>
      </c>
      <c r="W88" s="49" t="str">
        <f t="shared" si="45"/>
        <v/>
      </c>
      <c r="X88" s="49" t="str">
        <f t="shared" si="46"/>
        <v/>
      </c>
      <c r="Y88" s="49" t="str">
        <f t="shared" si="47"/>
        <v/>
      </c>
      <c r="Z88" s="49" t="str">
        <f t="shared" si="48"/>
        <v/>
      </c>
      <c r="AA88" s="8">
        <f t="shared" si="49"/>
        <v>18</v>
      </c>
      <c r="AB88" s="8">
        <f t="shared" si="50"/>
        <v>48</v>
      </c>
      <c r="AC88" s="8">
        <f t="shared" si="51"/>
        <v>30</v>
      </c>
      <c r="AD88" s="8">
        <f t="shared" si="52"/>
        <v>60</v>
      </c>
      <c r="AE88" s="49" t="str">
        <f t="shared" si="53"/>
        <v/>
      </c>
      <c r="AF88" s="49" t="str">
        <f t="shared" si="54"/>
        <v/>
      </c>
      <c r="AG88" s="49" t="str">
        <f t="shared" si="55"/>
        <v/>
      </c>
      <c r="AH88" s="49" t="str">
        <f t="shared" si="56"/>
        <v/>
      </c>
      <c r="AI88" s="8" t="str">
        <f t="shared" si="57"/>
        <v/>
      </c>
      <c r="AJ88" s="8" t="str">
        <f t="shared" si="58"/>
        <v/>
      </c>
      <c r="AK88" s="8" t="str">
        <f t="shared" si="59"/>
        <v/>
      </c>
      <c r="AL88" s="8" t="str">
        <f t="shared" si="60"/>
        <v/>
      </c>
      <c r="AM88" s="49" t="str">
        <f t="shared" si="61"/>
        <v/>
      </c>
      <c r="AN88" s="49" t="str">
        <f t="shared" si="62"/>
        <v/>
      </c>
      <c r="AO88" s="49" t="str">
        <f t="shared" si="63"/>
        <v/>
      </c>
      <c r="AP88" s="51" t="str">
        <f t="shared" si="64"/>
        <v/>
      </c>
    </row>
    <row r="89" spans="3:42" x14ac:dyDescent="0.25">
      <c r="C89" s="1">
        <v>79</v>
      </c>
      <c r="D89" s="8">
        <v>13</v>
      </c>
      <c r="E89" s="8">
        <v>42</v>
      </c>
      <c r="F89" s="8">
        <v>27</v>
      </c>
      <c r="G89" s="9">
        <v>56</v>
      </c>
      <c r="H89" s="1">
        <v>79</v>
      </c>
      <c r="I89" s="16">
        <f t="shared" si="40"/>
        <v>0.14228139846128512</v>
      </c>
      <c r="J89" s="17">
        <f t="shared" si="41"/>
        <v>0.23781463960214844</v>
      </c>
      <c r="K89" s="17">
        <f t="shared" si="42"/>
        <v>-0.81532313473868823</v>
      </c>
      <c r="L89" s="18">
        <f t="shared" si="43"/>
        <v>-0.29689010169064889</v>
      </c>
      <c r="M89" s="1">
        <v>79</v>
      </c>
      <c r="N89" s="37">
        <f t="shared" si="65"/>
        <v>9.8461169053587216</v>
      </c>
      <c r="O89" s="30">
        <f t="shared" si="66"/>
        <v>1.1024942241355129</v>
      </c>
      <c r="P89" s="30">
        <f t="shared" si="67"/>
        <v>6.7373240535932091E-2</v>
      </c>
      <c r="Q89" s="30">
        <f t="shared" si="68"/>
        <v>6.2787053654586504</v>
      </c>
      <c r="R89" s="30">
        <f t="shared" si="69"/>
        <v>7.3144470675085849</v>
      </c>
      <c r="S89" s="38">
        <f t="shared" si="70"/>
        <v>6.7373240535932091E-2</v>
      </c>
      <c r="T89" s="9">
        <f t="shared" si="44"/>
        <v>3</v>
      </c>
      <c r="V89" s="1">
        <v>79</v>
      </c>
      <c r="W89" s="49" t="str">
        <f t="shared" si="45"/>
        <v/>
      </c>
      <c r="X89" s="49" t="str">
        <f t="shared" si="46"/>
        <v/>
      </c>
      <c r="Y89" s="49" t="str">
        <f t="shared" si="47"/>
        <v/>
      </c>
      <c r="Z89" s="49" t="str">
        <f t="shared" si="48"/>
        <v/>
      </c>
      <c r="AA89" s="8" t="str">
        <f t="shared" si="49"/>
        <v/>
      </c>
      <c r="AB89" s="8" t="str">
        <f t="shared" si="50"/>
        <v/>
      </c>
      <c r="AC89" s="8" t="str">
        <f t="shared" si="51"/>
        <v/>
      </c>
      <c r="AD89" s="8" t="str">
        <f t="shared" si="52"/>
        <v/>
      </c>
      <c r="AE89" s="49">
        <f t="shared" si="53"/>
        <v>13</v>
      </c>
      <c r="AF89" s="49">
        <f t="shared" si="54"/>
        <v>42</v>
      </c>
      <c r="AG89" s="49">
        <f t="shared" si="55"/>
        <v>27</v>
      </c>
      <c r="AH89" s="49">
        <f t="shared" si="56"/>
        <v>56</v>
      </c>
      <c r="AI89" s="8" t="str">
        <f t="shared" si="57"/>
        <v/>
      </c>
      <c r="AJ89" s="8" t="str">
        <f t="shared" si="58"/>
        <v/>
      </c>
      <c r="AK89" s="8" t="str">
        <f t="shared" si="59"/>
        <v/>
      </c>
      <c r="AL89" s="8" t="str">
        <f t="shared" si="60"/>
        <v/>
      </c>
      <c r="AM89" s="49" t="str">
        <f t="shared" si="61"/>
        <v/>
      </c>
      <c r="AN89" s="49" t="str">
        <f t="shared" si="62"/>
        <v/>
      </c>
      <c r="AO89" s="49" t="str">
        <f t="shared" si="63"/>
        <v/>
      </c>
      <c r="AP89" s="51" t="str">
        <f t="shared" si="64"/>
        <v/>
      </c>
    </row>
    <row r="90" spans="3:42" ht="15.75" thickBot="1" x14ac:dyDescent="0.3">
      <c r="C90" s="3">
        <v>80</v>
      </c>
      <c r="D90" s="8">
        <v>2</v>
      </c>
      <c r="E90" s="8">
        <v>15</v>
      </c>
      <c r="F90" s="8">
        <v>31</v>
      </c>
      <c r="G90" s="9">
        <v>49</v>
      </c>
      <c r="H90" s="3">
        <v>80</v>
      </c>
      <c r="I90" s="16">
        <f t="shared" si="40"/>
        <v>-1.3158820019183439</v>
      </c>
      <c r="J90" s="17">
        <f t="shared" si="41"/>
        <v>-1.2861557565825061</v>
      </c>
      <c r="K90" s="17">
        <f t="shared" si="42"/>
        <v>0.10248902444182353</v>
      </c>
      <c r="L90" s="18">
        <f t="shared" si="43"/>
        <v>-1.1463031991707073</v>
      </c>
      <c r="M90" s="3">
        <v>80</v>
      </c>
      <c r="N90" s="37">
        <f t="shared" si="65"/>
        <v>2.1309457979994044</v>
      </c>
      <c r="O90" s="30">
        <f t="shared" si="66"/>
        <v>10.458420115141475</v>
      </c>
      <c r="P90" s="30">
        <f t="shared" si="67"/>
        <v>6.7073144635757904</v>
      </c>
      <c r="Q90" s="30">
        <f t="shared" si="68"/>
        <v>19.311663909663682</v>
      </c>
      <c r="R90" s="30">
        <f t="shared" si="69"/>
        <v>0.12429027586693914</v>
      </c>
      <c r="S90" s="38">
        <f t="shared" si="70"/>
        <v>0.12429027586693914</v>
      </c>
      <c r="T90" s="9">
        <f t="shared" si="44"/>
        <v>5</v>
      </c>
      <c r="V90" s="3">
        <v>80</v>
      </c>
      <c r="W90" s="49" t="str">
        <f t="shared" si="45"/>
        <v/>
      </c>
      <c r="X90" s="49" t="str">
        <f t="shared" si="46"/>
        <v/>
      </c>
      <c r="Y90" s="49" t="str">
        <f t="shared" si="47"/>
        <v/>
      </c>
      <c r="Z90" s="49" t="str">
        <f t="shared" si="48"/>
        <v/>
      </c>
      <c r="AA90" s="8" t="str">
        <f t="shared" si="49"/>
        <v/>
      </c>
      <c r="AB90" s="8" t="str">
        <f t="shared" si="50"/>
        <v/>
      </c>
      <c r="AC90" s="8" t="str">
        <f t="shared" si="51"/>
        <v/>
      </c>
      <c r="AD90" s="8" t="str">
        <f t="shared" si="52"/>
        <v/>
      </c>
      <c r="AE90" s="49" t="str">
        <f t="shared" si="53"/>
        <v/>
      </c>
      <c r="AF90" s="49" t="str">
        <f t="shared" si="54"/>
        <v/>
      </c>
      <c r="AG90" s="49" t="str">
        <f t="shared" si="55"/>
        <v/>
      </c>
      <c r="AH90" s="49" t="str">
        <f t="shared" si="56"/>
        <v/>
      </c>
      <c r="AI90" s="8" t="str">
        <f t="shared" si="57"/>
        <v/>
      </c>
      <c r="AJ90" s="8" t="str">
        <f t="shared" si="58"/>
        <v/>
      </c>
      <c r="AK90" s="8" t="str">
        <f t="shared" si="59"/>
        <v/>
      </c>
      <c r="AL90" s="8" t="str">
        <f t="shared" si="60"/>
        <v/>
      </c>
      <c r="AM90" s="49">
        <f t="shared" si="61"/>
        <v>2</v>
      </c>
      <c r="AN90" s="49">
        <f t="shared" si="62"/>
        <v>15</v>
      </c>
      <c r="AO90" s="49">
        <f t="shared" si="63"/>
        <v>31</v>
      </c>
      <c r="AP90" s="51">
        <f t="shared" si="64"/>
        <v>49</v>
      </c>
    </row>
    <row r="91" spans="3:42" x14ac:dyDescent="0.25">
      <c r="C91" s="1">
        <v>81</v>
      </c>
      <c r="D91" s="8">
        <v>4</v>
      </c>
      <c r="E91" s="8">
        <v>17</v>
      </c>
      <c r="F91" s="8">
        <v>39</v>
      </c>
      <c r="G91" s="9">
        <v>54</v>
      </c>
      <c r="H91" s="1">
        <v>81</v>
      </c>
      <c r="I91" s="16">
        <f t="shared" si="40"/>
        <v>-1.0507613836675023</v>
      </c>
      <c r="J91" s="17">
        <f t="shared" si="41"/>
        <v>-1.1732690605688281</v>
      </c>
      <c r="K91" s="17">
        <f t="shared" si="42"/>
        <v>1.9381133428028472</v>
      </c>
      <c r="L91" s="18">
        <f t="shared" si="43"/>
        <v>-0.53957955811352276</v>
      </c>
      <c r="M91" s="1">
        <v>81</v>
      </c>
      <c r="N91" s="37">
        <f t="shared" si="65"/>
        <v>0.3083516813081989</v>
      </c>
      <c r="O91" s="30">
        <f t="shared" si="66"/>
        <v>13.372265258025806</v>
      </c>
      <c r="P91" s="30">
        <f t="shared" si="67"/>
        <v>12.444659049097131</v>
      </c>
      <c r="Q91" s="30">
        <f t="shared" si="68"/>
        <v>17.333747855912211</v>
      </c>
      <c r="R91" s="30">
        <f t="shared" si="69"/>
        <v>3.4225513530299185</v>
      </c>
      <c r="S91" s="38">
        <f t="shared" si="70"/>
        <v>0.3083516813081989</v>
      </c>
      <c r="T91" s="9">
        <f t="shared" si="44"/>
        <v>1</v>
      </c>
      <c r="V91" s="1">
        <v>81</v>
      </c>
      <c r="W91" s="49">
        <f t="shared" si="45"/>
        <v>4</v>
      </c>
      <c r="X91" s="49">
        <f t="shared" si="46"/>
        <v>17</v>
      </c>
      <c r="Y91" s="49">
        <f t="shared" si="47"/>
        <v>39</v>
      </c>
      <c r="Z91" s="49">
        <f t="shared" si="48"/>
        <v>54</v>
      </c>
      <c r="AA91" s="8" t="str">
        <f t="shared" si="49"/>
        <v/>
      </c>
      <c r="AB91" s="8" t="str">
        <f t="shared" si="50"/>
        <v/>
      </c>
      <c r="AC91" s="8" t="str">
        <f t="shared" si="51"/>
        <v/>
      </c>
      <c r="AD91" s="8" t="str">
        <f t="shared" si="52"/>
        <v/>
      </c>
      <c r="AE91" s="49" t="str">
        <f t="shared" si="53"/>
        <v/>
      </c>
      <c r="AF91" s="49" t="str">
        <f t="shared" si="54"/>
        <v/>
      </c>
      <c r="AG91" s="49" t="str">
        <f t="shared" si="55"/>
        <v/>
      </c>
      <c r="AH91" s="49" t="str">
        <f t="shared" si="56"/>
        <v/>
      </c>
      <c r="AI91" s="8" t="str">
        <f t="shared" si="57"/>
        <v/>
      </c>
      <c r="AJ91" s="8" t="str">
        <f t="shared" si="58"/>
        <v/>
      </c>
      <c r="AK91" s="8" t="str">
        <f t="shared" si="59"/>
        <v/>
      </c>
      <c r="AL91" s="8" t="str">
        <f t="shared" si="60"/>
        <v/>
      </c>
      <c r="AM91" s="49" t="str">
        <f t="shared" si="61"/>
        <v/>
      </c>
      <c r="AN91" s="49" t="str">
        <f t="shared" si="62"/>
        <v/>
      </c>
      <c r="AO91" s="49" t="str">
        <f t="shared" si="63"/>
        <v/>
      </c>
      <c r="AP91" s="51" t="str">
        <f t="shared" si="64"/>
        <v/>
      </c>
    </row>
    <row r="92" spans="3:42" x14ac:dyDescent="0.25">
      <c r="C92" s="1">
        <v>82</v>
      </c>
      <c r="D92" s="8">
        <v>16</v>
      </c>
      <c r="E92" s="8">
        <v>45</v>
      </c>
      <c r="F92" s="8">
        <v>34</v>
      </c>
      <c r="G92" s="9">
        <v>60</v>
      </c>
      <c r="H92" s="1">
        <v>82</v>
      </c>
      <c r="I92" s="16">
        <f t="shared" si="40"/>
        <v>0.53996232583754755</v>
      </c>
      <c r="J92" s="17">
        <f t="shared" si="41"/>
        <v>0.40714468362266559</v>
      </c>
      <c r="K92" s="17">
        <f t="shared" si="42"/>
        <v>0.79084814382720736</v>
      </c>
      <c r="L92" s="18">
        <f t="shared" si="43"/>
        <v>0.18848881115509886</v>
      </c>
      <c r="M92" s="1">
        <v>82</v>
      </c>
      <c r="N92" s="37">
        <f t="shared" si="65"/>
        <v>7.5067654370744332</v>
      </c>
      <c r="O92" s="30">
        <f t="shared" si="66"/>
        <v>2.1601368873338402</v>
      </c>
      <c r="P92" s="30">
        <f t="shared" si="67"/>
        <v>3.6888603095475738</v>
      </c>
      <c r="Q92" s="30">
        <f t="shared" si="68"/>
        <v>2.7230849412699794</v>
      </c>
      <c r="R92" s="30">
        <f t="shared" si="69"/>
        <v>9.4055127077266309</v>
      </c>
      <c r="S92" s="38">
        <f t="shared" si="70"/>
        <v>2.1601368873338402</v>
      </c>
      <c r="T92" s="9">
        <f t="shared" si="44"/>
        <v>2</v>
      </c>
      <c r="V92" s="1">
        <v>82</v>
      </c>
      <c r="W92" s="49" t="str">
        <f t="shared" si="45"/>
        <v/>
      </c>
      <c r="X92" s="49" t="str">
        <f t="shared" si="46"/>
        <v/>
      </c>
      <c r="Y92" s="49" t="str">
        <f t="shared" si="47"/>
        <v/>
      </c>
      <c r="Z92" s="49" t="str">
        <f t="shared" si="48"/>
        <v/>
      </c>
      <c r="AA92" s="8">
        <f t="shared" si="49"/>
        <v>16</v>
      </c>
      <c r="AB92" s="8">
        <f t="shared" si="50"/>
        <v>45</v>
      </c>
      <c r="AC92" s="8">
        <f t="shared" si="51"/>
        <v>34</v>
      </c>
      <c r="AD92" s="8">
        <f t="shared" si="52"/>
        <v>60</v>
      </c>
      <c r="AE92" s="49" t="str">
        <f t="shared" si="53"/>
        <v/>
      </c>
      <c r="AF92" s="49" t="str">
        <f t="shared" si="54"/>
        <v/>
      </c>
      <c r="AG92" s="49" t="str">
        <f t="shared" si="55"/>
        <v/>
      </c>
      <c r="AH92" s="49" t="str">
        <f t="shared" si="56"/>
        <v/>
      </c>
      <c r="AI92" s="8" t="str">
        <f t="shared" si="57"/>
        <v/>
      </c>
      <c r="AJ92" s="8" t="str">
        <f t="shared" si="58"/>
        <v/>
      </c>
      <c r="AK92" s="8" t="str">
        <f t="shared" si="59"/>
        <v/>
      </c>
      <c r="AL92" s="8" t="str">
        <f t="shared" si="60"/>
        <v/>
      </c>
      <c r="AM92" s="49" t="str">
        <f t="shared" si="61"/>
        <v/>
      </c>
      <c r="AN92" s="49" t="str">
        <f t="shared" si="62"/>
        <v/>
      </c>
      <c r="AO92" s="49" t="str">
        <f t="shared" si="63"/>
        <v/>
      </c>
      <c r="AP92" s="51" t="str">
        <f t="shared" si="64"/>
        <v/>
      </c>
    </row>
    <row r="93" spans="3:42" x14ac:dyDescent="0.25">
      <c r="C93" s="1">
        <v>83</v>
      </c>
      <c r="D93" s="8">
        <v>10</v>
      </c>
      <c r="E93" s="8">
        <v>35</v>
      </c>
      <c r="F93" s="8">
        <v>20</v>
      </c>
      <c r="G93" s="9">
        <v>50</v>
      </c>
      <c r="H93" s="1">
        <v>83</v>
      </c>
      <c r="I93" s="16">
        <f t="shared" si="40"/>
        <v>-0.25539952891497736</v>
      </c>
      <c r="J93" s="17">
        <f t="shared" si="41"/>
        <v>-0.15728879644572497</v>
      </c>
      <c r="K93" s="17">
        <f t="shared" si="42"/>
        <v>-2.4214944133045839</v>
      </c>
      <c r="L93" s="18">
        <f t="shared" si="43"/>
        <v>-1.0249584709592705</v>
      </c>
      <c r="M93" s="1">
        <v>83</v>
      </c>
      <c r="N93" s="37">
        <f t="shared" si="65"/>
        <v>17.746958146002061</v>
      </c>
      <c r="O93" s="30">
        <f t="shared" si="66"/>
        <v>7.1128482977402303</v>
      </c>
      <c r="P93" s="30">
        <f t="shared" si="67"/>
        <v>2.9311125643104319</v>
      </c>
      <c r="Q93" s="30">
        <f t="shared" si="68"/>
        <v>17.408632433645963</v>
      </c>
      <c r="R93" s="30">
        <f t="shared" si="69"/>
        <v>10.380508541549075</v>
      </c>
      <c r="S93" s="38">
        <f t="shared" si="70"/>
        <v>2.9311125643104319</v>
      </c>
      <c r="T93" s="9">
        <f t="shared" si="44"/>
        <v>3</v>
      </c>
      <c r="V93" s="1">
        <v>83</v>
      </c>
      <c r="W93" s="49" t="str">
        <f t="shared" si="45"/>
        <v/>
      </c>
      <c r="X93" s="49" t="str">
        <f t="shared" si="46"/>
        <v/>
      </c>
      <c r="Y93" s="49" t="str">
        <f t="shared" si="47"/>
        <v/>
      </c>
      <c r="Z93" s="49" t="str">
        <f t="shared" si="48"/>
        <v/>
      </c>
      <c r="AA93" s="8" t="str">
        <f t="shared" si="49"/>
        <v/>
      </c>
      <c r="AB93" s="8" t="str">
        <f t="shared" si="50"/>
        <v/>
      </c>
      <c r="AC93" s="8" t="str">
        <f t="shared" si="51"/>
        <v/>
      </c>
      <c r="AD93" s="8" t="str">
        <f t="shared" si="52"/>
        <v/>
      </c>
      <c r="AE93" s="49">
        <f t="shared" si="53"/>
        <v>10</v>
      </c>
      <c r="AF93" s="49">
        <f t="shared" si="54"/>
        <v>35</v>
      </c>
      <c r="AG93" s="49">
        <f t="shared" si="55"/>
        <v>20</v>
      </c>
      <c r="AH93" s="49">
        <f t="shared" si="56"/>
        <v>50</v>
      </c>
      <c r="AI93" s="8" t="str">
        <f t="shared" si="57"/>
        <v/>
      </c>
      <c r="AJ93" s="8" t="str">
        <f t="shared" si="58"/>
        <v/>
      </c>
      <c r="AK93" s="8" t="str">
        <f t="shared" si="59"/>
        <v/>
      </c>
      <c r="AL93" s="8" t="str">
        <f t="shared" si="60"/>
        <v/>
      </c>
      <c r="AM93" s="49" t="str">
        <f t="shared" si="61"/>
        <v/>
      </c>
      <c r="AN93" s="49" t="str">
        <f t="shared" si="62"/>
        <v/>
      </c>
      <c r="AO93" s="49" t="str">
        <f t="shared" si="63"/>
        <v/>
      </c>
      <c r="AP93" s="51" t="str">
        <f t="shared" si="64"/>
        <v/>
      </c>
    </row>
    <row r="94" spans="3:42" x14ac:dyDescent="0.25">
      <c r="C94" s="1">
        <v>84</v>
      </c>
      <c r="D94" s="8">
        <v>2</v>
      </c>
      <c r="E94" s="8">
        <v>13</v>
      </c>
      <c r="F94" s="8">
        <v>32</v>
      </c>
      <c r="G94" s="9">
        <v>47</v>
      </c>
      <c r="H94" s="1">
        <v>84</v>
      </c>
      <c r="I94" s="16">
        <f t="shared" si="40"/>
        <v>-1.3158820019183439</v>
      </c>
      <c r="J94" s="17">
        <f t="shared" si="41"/>
        <v>-1.3990424525961842</v>
      </c>
      <c r="K94" s="17">
        <f t="shared" si="42"/>
        <v>0.3319420642369515</v>
      </c>
      <c r="L94" s="18">
        <f t="shared" si="43"/>
        <v>-1.3889926555935812</v>
      </c>
      <c r="M94" s="1">
        <v>84</v>
      </c>
      <c r="N94" s="37">
        <f t="shared" si="65"/>
        <v>1.8590443932469685</v>
      </c>
      <c r="O94" s="30">
        <f t="shared" si="66"/>
        <v>12.181939608387228</v>
      </c>
      <c r="P94" s="30">
        <f t="shared" si="67"/>
        <v>8.1733490579214969</v>
      </c>
      <c r="Q94" s="30">
        <f t="shared" si="68"/>
        <v>21.043843293513923</v>
      </c>
      <c r="R94" s="30">
        <f t="shared" si="69"/>
        <v>0</v>
      </c>
      <c r="S94" s="38">
        <f t="shared" si="70"/>
        <v>0</v>
      </c>
      <c r="T94" s="9">
        <f t="shared" si="44"/>
        <v>5</v>
      </c>
      <c r="V94" s="1">
        <v>84</v>
      </c>
      <c r="W94" s="49" t="str">
        <f t="shared" si="45"/>
        <v/>
      </c>
      <c r="X94" s="49" t="str">
        <f t="shared" si="46"/>
        <v/>
      </c>
      <c r="Y94" s="49" t="str">
        <f t="shared" si="47"/>
        <v/>
      </c>
      <c r="Z94" s="49" t="str">
        <f t="shared" si="48"/>
        <v/>
      </c>
      <c r="AA94" s="8" t="str">
        <f t="shared" si="49"/>
        <v/>
      </c>
      <c r="AB94" s="8" t="str">
        <f t="shared" si="50"/>
        <v/>
      </c>
      <c r="AC94" s="8" t="str">
        <f t="shared" si="51"/>
        <v/>
      </c>
      <c r="AD94" s="8" t="str">
        <f t="shared" si="52"/>
        <v/>
      </c>
      <c r="AE94" s="49" t="str">
        <f t="shared" si="53"/>
        <v/>
      </c>
      <c r="AF94" s="49" t="str">
        <f t="shared" si="54"/>
        <v/>
      </c>
      <c r="AG94" s="49" t="str">
        <f t="shared" si="55"/>
        <v/>
      </c>
      <c r="AH94" s="49" t="str">
        <f t="shared" si="56"/>
        <v/>
      </c>
      <c r="AI94" s="8" t="str">
        <f t="shared" si="57"/>
        <v/>
      </c>
      <c r="AJ94" s="8" t="str">
        <f t="shared" si="58"/>
        <v/>
      </c>
      <c r="AK94" s="8" t="str">
        <f t="shared" si="59"/>
        <v/>
      </c>
      <c r="AL94" s="8" t="str">
        <f t="shared" si="60"/>
        <v/>
      </c>
      <c r="AM94" s="49">
        <f t="shared" si="61"/>
        <v>2</v>
      </c>
      <c r="AN94" s="49">
        <f t="shared" si="62"/>
        <v>13</v>
      </c>
      <c r="AO94" s="49">
        <f t="shared" si="63"/>
        <v>32</v>
      </c>
      <c r="AP94" s="51">
        <f t="shared" si="64"/>
        <v>47</v>
      </c>
    </row>
    <row r="95" spans="3:42" x14ac:dyDescent="0.25">
      <c r="C95" s="1">
        <v>85</v>
      </c>
      <c r="D95" s="8">
        <v>13</v>
      </c>
      <c r="E95" s="8">
        <v>54</v>
      </c>
      <c r="F95" s="8">
        <v>29</v>
      </c>
      <c r="G95" s="9">
        <v>62</v>
      </c>
      <c r="H95" s="1">
        <v>85</v>
      </c>
      <c r="I95" s="16">
        <f t="shared" si="40"/>
        <v>0.14228139846128512</v>
      </c>
      <c r="J95" s="17">
        <f t="shared" si="41"/>
        <v>0.91513481568421717</v>
      </c>
      <c r="K95" s="17">
        <f t="shared" si="42"/>
        <v>-0.35641705514843236</v>
      </c>
      <c r="L95" s="18">
        <f t="shared" si="43"/>
        <v>0.43117826757797267</v>
      </c>
      <c r="M95" s="1">
        <v>85</v>
      </c>
      <c r="N95" s="37">
        <f t="shared" si="65"/>
        <v>11.534125312156718</v>
      </c>
      <c r="O95" s="30">
        <f t="shared" si="66"/>
        <v>0.16633484656563094</v>
      </c>
      <c r="P95" s="30">
        <f t="shared" si="67"/>
        <v>1.3007144747865531</v>
      </c>
      <c r="Q95" s="30">
        <f t="shared" si="68"/>
        <v>2.9812371067623911</v>
      </c>
      <c r="R95" s="30">
        <f t="shared" si="69"/>
        <v>11.268517398032632</v>
      </c>
      <c r="S95" s="38">
        <f t="shared" si="70"/>
        <v>0.16633484656563094</v>
      </c>
      <c r="T95" s="9">
        <f t="shared" si="44"/>
        <v>2</v>
      </c>
      <c r="V95" s="1">
        <v>85</v>
      </c>
      <c r="W95" s="49" t="str">
        <f t="shared" si="45"/>
        <v/>
      </c>
      <c r="X95" s="49" t="str">
        <f t="shared" si="46"/>
        <v/>
      </c>
      <c r="Y95" s="49" t="str">
        <f t="shared" si="47"/>
        <v/>
      </c>
      <c r="Z95" s="49" t="str">
        <f t="shared" si="48"/>
        <v/>
      </c>
      <c r="AA95" s="8">
        <f t="shared" si="49"/>
        <v>13</v>
      </c>
      <c r="AB95" s="8">
        <f t="shared" si="50"/>
        <v>54</v>
      </c>
      <c r="AC95" s="8">
        <f t="shared" si="51"/>
        <v>29</v>
      </c>
      <c r="AD95" s="8">
        <f t="shared" si="52"/>
        <v>62</v>
      </c>
      <c r="AE95" s="49" t="str">
        <f t="shared" si="53"/>
        <v/>
      </c>
      <c r="AF95" s="49" t="str">
        <f t="shared" si="54"/>
        <v/>
      </c>
      <c r="AG95" s="49" t="str">
        <f t="shared" si="55"/>
        <v/>
      </c>
      <c r="AH95" s="49" t="str">
        <f t="shared" si="56"/>
        <v/>
      </c>
      <c r="AI95" s="8" t="str">
        <f t="shared" si="57"/>
        <v/>
      </c>
      <c r="AJ95" s="8" t="str">
        <f t="shared" si="58"/>
        <v/>
      </c>
      <c r="AK95" s="8" t="str">
        <f t="shared" si="59"/>
        <v/>
      </c>
      <c r="AL95" s="8" t="str">
        <f t="shared" si="60"/>
        <v/>
      </c>
      <c r="AM95" s="49" t="str">
        <f t="shared" si="61"/>
        <v/>
      </c>
      <c r="AN95" s="49" t="str">
        <f t="shared" si="62"/>
        <v/>
      </c>
      <c r="AO95" s="49" t="str">
        <f t="shared" si="63"/>
        <v/>
      </c>
      <c r="AP95" s="51" t="str">
        <f t="shared" si="64"/>
        <v/>
      </c>
    </row>
    <row r="96" spans="3:42" x14ac:dyDescent="0.25">
      <c r="C96" s="1">
        <v>86</v>
      </c>
      <c r="D96" s="8">
        <v>2</v>
      </c>
      <c r="E96" s="8">
        <v>15</v>
      </c>
      <c r="F96" s="8">
        <v>34</v>
      </c>
      <c r="G96" s="9">
        <v>51</v>
      </c>
      <c r="H96" s="1">
        <v>86</v>
      </c>
      <c r="I96" s="16">
        <f t="shared" si="40"/>
        <v>-1.3158820019183439</v>
      </c>
      <c r="J96" s="17">
        <f t="shared" si="41"/>
        <v>-1.2861557565825061</v>
      </c>
      <c r="K96" s="17">
        <f t="shared" si="42"/>
        <v>0.79084814382720736</v>
      </c>
      <c r="L96" s="18">
        <f t="shared" si="43"/>
        <v>-0.90361374274783346</v>
      </c>
      <c r="M96" s="1">
        <v>86</v>
      </c>
      <c r="N96" s="37">
        <f t="shared" si="65"/>
        <v>0.53273644949985111</v>
      </c>
      <c r="O96" s="30">
        <f t="shared" si="66"/>
        <v>11.114258707499749</v>
      </c>
      <c r="P96" s="30">
        <f t="shared" si="67"/>
        <v>8.3483264591417381</v>
      </c>
      <c r="Q96" s="30">
        <f t="shared" si="68"/>
        <v>18.350544729159587</v>
      </c>
      <c r="R96" s="30">
        <f t="shared" si="69"/>
        <v>0.45893088505710278</v>
      </c>
      <c r="S96" s="38">
        <f t="shared" si="70"/>
        <v>0.45893088505710278</v>
      </c>
      <c r="T96" s="9">
        <f t="shared" si="44"/>
        <v>5</v>
      </c>
      <c r="V96" s="1">
        <v>86</v>
      </c>
      <c r="W96" s="49" t="str">
        <f t="shared" si="45"/>
        <v/>
      </c>
      <c r="X96" s="49" t="str">
        <f t="shared" si="46"/>
        <v/>
      </c>
      <c r="Y96" s="49" t="str">
        <f t="shared" si="47"/>
        <v/>
      </c>
      <c r="Z96" s="49" t="str">
        <f t="shared" si="48"/>
        <v/>
      </c>
      <c r="AA96" s="8" t="str">
        <f t="shared" si="49"/>
        <v/>
      </c>
      <c r="AB96" s="8" t="str">
        <f t="shared" si="50"/>
        <v/>
      </c>
      <c r="AC96" s="8" t="str">
        <f t="shared" si="51"/>
        <v/>
      </c>
      <c r="AD96" s="8" t="str">
        <f t="shared" si="52"/>
        <v/>
      </c>
      <c r="AE96" s="49" t="str">
        <f t="shared" si="53"/>
        <v/>
      </c>
      <c r="AF96" s="49" t="str">
        <f t="shared" si="54"/>
        <v/>
      </c>
      <c r="AG96" s="49" t="str">
        <f t="shared" si="55"/>
        <v/>
      </c>
      <c r="AH96" s="49" t="str">
        <f t="shared" si="56"/>
        <v/>
      </c>
      <c r="AI96" s="8" t="str">
        <f t="shared" si="57"/>
        <v/>
      </c>
      <c r="AJ96" s="8" t="str">
        <f t="shared" si="58"/>
        <v/>
      </c>
      <c r="AK96" s="8" t="str">
        <f t="shared" si="59"/>
        <v/>
      </c>
      <c r="AL96" s="8" t="str">
        <f t="shared" si="60"/>
        <v/>
      </c>
      <c r="AM96" s="49">
        <f t="shared" si="61"/>
        <v>2</v>
      </c>
      <c r="AN96" s="49">
        <f t="shared" si="62"/>
        <v>15</v>
      </c>
      <c r="AO96" s="49">
        <f t="shared" si="63"/>
        <v>34</v>
      </c>
      <c r="AP96" s="51">
        <f t="shared" si="64"/>
        <v>51</v>
      </c>
    </row>
    <row r="97" spans="3:42" x14ac:dyDescent="0.25">
      <c r="C97" s="1">
        <v>87</v>
      </c>
      <c r="D97" s="8">
        <v>10</v>
      </c>
      <c r="E97" s="8">
        <v>50</v>
      </c>
      <c r="F97" s="8">
        <v>22</v>
      </c>
      <c r="G97" s="9">
        <v>60</v>
      </c>
      <c r="H97" s="1">
        <v>87</v>
      </c>
      <c r="I97" s="16">
        <f t="shared" si="40"/>
        <v>-0.25539952891497736</v>
      </c>
      <c r="J97" s="17">
        <f t="shared" si="41"/>
        <v>0.68936142365686093</v>
      </c>
      <c r="K97" s="17">
        <f t="shared" si="42"/>
        <v>-1.9625883337143279</v>
      </c>
      <c r="L97" s="18">
        <f t="shared" si="43"/>
        <v>0.18848881115509886</v>
      </c>
      <c r="M97" s="1">
        <v>87</v>
      </c>
      <c r="N97" s="37">
        <f t="shared" si="65"/>
        <v>17.594750746164433</v>
      </c>
      <c r="O97" s="30">
        <f t="shared" si="66"/>
        <v>2.4703657369663508</v>
      </c>
      <c r="P97" s="30">
        <f t="shared" si="67"/>
        <v>1.3369446653109578</v>
      </c>
      <c r="Q97" s="30">
        <f t="shared" si="68"/>
        <v>9.5833722694077839</v>
      </c>
      <c r="R97" s="30">
        <f t="shared" si="69"/>
        <v>13.239371350954103</v>
      </c>
      <c r="S97" s="38">
        <f t="shared" si="70"/>
        <v>1.3369446653109578</v>
      </c>
      <c r="T97" s="9">
        <f t="shared" si="44"/>
        <v>3</v>
      </c>
      <c r="V97" s="1">
        <v>87</v>
      </c>
      <c r="W97" s="49" t="str">
        <f t="shared" si="45"/>
        <v/>
      </c>
      <c r="X97" s="49" t="str">
        <f t="shared" si="46"/>
        <v/>
      </c>
      <c r="Y97" s="49" t="str">
        <f t="shared" si="47"/>
        <v/>
      </c>
      <c r="Z97" s="49" t="str">
        <f t="shared" si="48"/>
        <v/>
      </c>
      <c r="AA97" s="8" t="str">
        <f t="shared" si="49"/>
        <v/>
      </c>
      <c r="AB97" s="8" t="str">
        <f t="shared" si="50"/>
        <v/>
      </c>
      <c r="AC97" s="8" t="str">
        <f t="shared" si="51"/>
        <v/>
      </c>
      <c r="AD97" s="8" t="str">
        <f t="shared" si="52"/>
        <v/>
      </c>
      <c r="AE97" s="49">
        <f t="shared" si="53"/>
        <v>10</v>
      </c>
      <c r="AF97" s="49">
        <f t="shared" si="54"/>
        <v>50</v>
      </c>
      <c r="AG97" s="49">
        <f t="shared" si="55"/>
        <v>22</v>
      </c>
      <c r="AH97" s="49">
        <f t="shared" si="56"/>
        <v>60</v>
      </c>
      <c r="AI97" s="8" t="str">
        <f t="shared" si="57"/>
        <v/>
      </c>
      <c r="AJ97" s="8" t="str">
        <f t="shared" si="58"/>
        <v/>
      </c>
      <c r="AK97" s="8" t="str">
        <f t="shared" si="59"/>
        <v/>
      </c>
      <c r="AL97" s="8" t="str">
        <f t="shared" si="60"/>
        <v/>
      </c>
      <c r="AM97" s="49" t="str">
        <f t="shared" si="61"/>
        <v/>
      </c>
      <c r="AN97" s="49" t="str">
        <f t="shared" si="62"/>
        <v/>
      </c>
      <c r="AO97" s="49" t="str">
        <f t="shared" si="63"/>
        <v/>
      </c>
      <c r="AP97" s="51" t="str">
        <f t="shared" si="64"/>
        <v/>
      </c>
    </row>
    <row r="98" spans="3:42" x14ac:dyDescent="0.25">
      <c r="C98" s="1">
        <v>88</v>
      </c>
      <c r="D98" s="8">
        <v>1</v>
      </c>
      <c r="E98" s="8">
        <v>15</v>
      </c>
      <c r="F98" s="8">
        <v>31</v>
      </c>
      <c r="G98" s="9">
        <v>49</v>
      </c>
      <c r="H98" s="1">
        <v>88</v>
      </c>
      <c r="I98" s="16">
        <f t="shared" si="40"/>
        <v>-1.4484423110437648</v>
      </c>
      <c r="J98" s="17">
        <f t="shared" si="41"/>
        <v>-1.2861557565825061</v>
      </c>
      <c r="K98" s="17">
        <f t="shared" si="42"/>
        <v>0.10248902444182353</v>
      </c>
      <c r="L98" s="18">
        <f t="shared" si="43"/>
        <v>-1.1463031991707073</v>
      </c>
      <c r="M98" s="1">
        <v>88</v>
      </c>
      <c r="N98" s="37">
        <f t="shared" si="65"/>
        <v>2.1485180335548315</v>
      </c>
      <c r="O98" s="30">
        <f t="shared" si="66"/>
        <v>10.93287047513801</v>
      </c>
      <c r="P98" s="30">
        <f t="shared" si="67"/>
        <v>7.1114758813506134</v>
      </c>
      <c r="Q98" s="30">
        <f t="shared" si="68"/>
        <v>20.067270038547047</v>
      </c>
      <c r="R98" s="30">
        <f t="shared" si="69"/>
        <v>0.14186251142236628</v>
      </c>
      <c r="S98" s="38">
        <f t="shared" si="70"/>
        <v>0.14186251142236628</v>
      </c>
      <c r="T98" s="9">
        <f t="shared" si="44"/>
        <v>5</v>
      </c>
      <c r="V98" s="1">
        <v>88</v>
      </c>
      <c r="W98" s="49" t="str">
        <f t="shared" si="45"/>
        <v/>
      </c>
      <c r="X98" s="49" t="str">
        <f t="shared" si="46"/>
        <v/>
      </c>
      <c r="Y98" s="49" t="str">
        <f t="shared" si="47"/>
        <v/>
      </c>
      <c r="Z98" s="49" t="str">
        <f t="shared" si="48"/>
        <v/>
      </c>
      <c r="AA98" s="8" t="str">
        <f t="shared" si="49"/>
        <v/>
      </c>
      <c r="AB98" s="8" t="str">
        <f t="shared" si="50"/>
        <v/>
      </c>
      <c r="AC98" s="8" t="str">
        <f t="shared" si="51"/>
        <v/>
      </c>
      <c r="AD98" s="8" t="str">
        <f t="shared" si="52"/>
        <v/>
      </c>
      <c r="AE98" s="49" t="str">
        <f t="shared" si="53"/>
        <v/>
      </c>
      <c r="AF98" s="49" t="str">
        <f t="shared" si="54"/>
        <v/>
      </c>
      <c r="AG98" s="49" t="str">
        <f t="shared" si="55"/>
        <v/>
      </c>
      <c r="AH98" s="49" t="str">
        <f t="shared" si="56"/>
        <v/>
      </c>
      <c r="AI98" s="8" t="str">
        <f t="shared" si="57"/>
        <v/>
      </c>
      <c r="AJ98" s="8" t="str">
        <f t="shared" si="58"/>
        <v/>
      </c>
      <c r="AK98" s="8" t="str">
        <f t="shared" si="59"/>
        <v/>
      </c>
      <c r="AL98" s="8" t="str">
        <f t="shared" si="60"/>
        <v/>
      </c>
      <c r="AM98" s="49">
        <f t="shared" si="61"/>
        <v>1</v>
      </c>
      <c r="AN98" s="49">
        <f t="shared" si="62"/>
        <v>15</v>
      </c>
      <c r="AO98" s="49">
        <f t="shared" si="63"/>
        <v>31</v>
      </c>
      <c r="AP98" s="51">
        <f t="shared" si="64"/>
        <v>49</v>
      </c>
    </row>
    <row r="99" spans="3:42" x14ac:dyDescent="0.25">
      <c r="C99" s="1">
        <v>89</v>
      </c>
      <c r="D99" s="8">
        <v>2</v>
      </c>
      <c r="E99" s="8">
        <v>15</v>
      </c>
      <c r="F99" s="8">
        <v>37</v>
      </c>
      <c r="G99" s="9">
        <v>54</v>
      </c>
      <c r="H99" s="1">
        <v>89</v>
      </c>
      <c r="I99" s="16">
        <f t="shared" si="40"/>
        <v>-1.3158820019183439</v>
      </c>
      <c r="J99" s="17">
        <f t="shared" si="41"/>
        <v>-1.2861557565825061</v>
      </c>
      <c r="K99" s="17">
        <f t="shared" si="42"/>
        <v>1.4792072632125912</v>
      </c>
      <c r="L99" s="18">
        <f t="shared" si="43"/>
        <v>-0.53957955811352276</v>
      </c>
      <c r="M99" s="1">
        <v>89</v>
      </c>
      <c r="N99" s="37">
        <f t="shared" si="65"/>
        <v>1.4724543064707499E-2</v>
      </c>
      <c r="O99" s="30">
        <f t="shared" si="66"/>
        <v>12.555803880628282</v>
      </c>
      <c r="P99" s="30">
        <f t="shared" si="67"/>
        <v>10.951739552254438</v>
      </c>
      <c r="Q99" s="30">
        <f t="shared" si="68"/>
        <v>17.998437612649258</v>
      </c>
      <c r="R99" s="30">
        <f t="shared" si="69"/>
        <v>2.0504634530881658</v>
      </c>
      <c r="S99" s="38">
        <f t="shared" si="70"/>
        <v>1.4724543064707499E-2</v>
      </c>
      <c r="T99" s="9">
        <f t="shared" si="44"/>
        <v>1</v>
      </c>
      <c r="V99" s="1">
        <v>89</v>
      </c>
      <c r="W99" s="49">
        <f t="shared" si="45"/>
        <v>2</v>
      </c>
      <c r="X99" s="49">
        <f t="shared" si="46"/>
        <v>15</v>
      </c>
      <c r="Y99" s="49">
        <f t="shared" si="47"/>
        <v>37</v>
      </c>
      <c r="Z99" s="49">
        <f t="shared" si="48"/>
        <v>54</v>
      </c>
      <c r="AA99" s="8" t="str">
        <f t="shared" si="49"/>
        <v/>
      </c>
      <c r="AB99" s="8" t="str">
        <f t="shared" si="50"/>
        <v/>
      </c>
      <c r="AC99" s="8" t="str">
        <f t="shared" si="51"/>
        <v/>
      </c>
      <c r="AD99" s="8" t="str">
        <f t="shared" si="52"/>
        <v/>
      </c>
      <c r="AE99" s="49" t="str">
        <f t="shared" si="53"/>
        <v/>
      </c>
      <c r="AF99" s="49" t="str">
        <f t="shared" si="54"/>
        <v/>
      </c>
      <c r="AG99" s="49" t="str">
        <f t="shared" si="55"/>
        <v/>
      </c>
      <c r="AH99" s="49" t="str">
        <f t="shared" si="56"/>
        <v/>
      </c>
      <c r="AI99" s="8" t="str">
        <f t="shared" si="57"/>
        <v/>
      </c>
      <c r="AJ99" s="8" t="str">
        <f t="shared" si="58"/>
        <v/>
      </c>
      <c r="AK99" s="8" t="str">
        <f t="shared" si="59"/>
        <v/>
      </c>
      <c r="AL99" s="8" t="str">
        <f t="shared" si="60"/>
        <v/>
      </c>
      <c r="AM99" s="49" t="str">
        <f t="shared" si="61"/>
        <v/>
      </c>
      <c r="AN99" s="49" t="str">
        <f t="shared" si="62"/>
        <v/>
      </c>
      <c r="AO99" s="49" t="str">
        <f t="shared" si="63"/>
        <v/>
      </c>
      <c r="AP99" s="51" t="str">
        <f t="shared" si="64"/>
        <v/>
      </c>
    </row>
    <row r="100" spans="3:42" ht="15.75" thickBot="1" x14ac:dyDescent="0.3">
      <c r="C100" s="1">
        <v>90</v>
      </c>
      <c r="D100" s="8">
        <v>12</v>
      </c>
      <c r="E100" s="8">
        <v>47</v>
      </c>
      <c r="F100" s="8">
        <v>28</v>
      </c>
      <c r="G100" s="9">
        <v>61</v>
      </c>
      <c r="H100" s="1">
        <v>90</v>
      </c>
      <c r="I100" s="16">
        <f t="shared" si="40"/>
        <v>9.7210893358643004E-3</v>
      </c>
      <c r="J100" s="17">
        <f t="shared" si="41"/>
        <v>0.52003137963634372</v>
      </c>
      <c r="K100" s="17">
        <f t="shared" si="42"/>
        <v>-0.58587009494356035</v>
      </c>
      <c r="L100" s="18">
        <f t="shared" si="43"/>
        <v>0.30983353936653579</v>
      </c>
      <c r="M100" s="1">
        <v>90</v>
      </c>
      <c r="N100" s="37">
        <f t="shared" si="65"/>
        <v>10.226450777895632</v>
      </c>
      <c r="O100" s="30">
        <f t="shared" si="66"/>
        <v>0.26802191680521242</v>
      </c>
      <c r="P100" s="30">
        <f t="shared" si="67"/>
        <v>0.54340600283117391</v>
      </c>
      <c r="Q100" s="30">
        <f t="shared" si="68"/>
        <v>4.2295755713096685</v>
      </c>
      <c r="R100" s="30">
        <f t="shared" si="69"/>
        <v>9.1684575293246162</v>
      </c>
      <c r="S100" s="38">
        <f t="shared" si="70"/>
        <v>0.26802191680521242</v>
      </c>
      <c r="T100" s="9">
        <f t="shared" si="44"/>
        <v>2</v>
      </c>
      <c r="V100" s="1">
        <v>90</v>
      </c>
      <c r="W100" s="49" t="str">
        <f t="shared" si="45"/>
        <v/>
      </c>
      <c r="X100" s="49" t="str">
        <f t="shared" si="46"/>
        <v/>
      </c>
      <c r="Y100" s="49" t="str">
        <f t="shared" si="47"/>
        <v/>
      </c>
      <c r="Z100" s="49" t="str">
        <f t="shared" si="48"/>
        <v/>
      </c>
      <c r="AA100" s="8">
        <f t="shared" si="49"/>
        <v>12</v>
      </c>
      <c r="AB100" s="8">
        <f t="shared" si="50"/>
        <v>47</v>
      </c>
      <c r="AC100" s="8">
        <f t="shared" si="51"/>
        <v>28</v>
      </c>
      <c r="AD100" s="8">
        <f t="shared" si="52"/>
        <v>61</v>
      </c>
      <c r="AE100" s="49" t="str">
        <f t="shared" si="53"/>
        <v/>
      </c>
      <c r="AF100" s="49" t="str">
        <f t="shared" si="54"/>
        <v/>
      </c>
      <c r="AG100" s="49" t="str">
        <f t="shared" si="55"/>
        <v/>
      </c>
      <c r="AH100" s="49" t="str">
        <f t="shared" si="56"/>
        <v/>
      </c>
      <c r="AI100" s="8" t="str">
        <f t="shared" si="57"/>
        <v/>
      </c>
      <c r="AJ100" s="8" t="str">
        <f t="shared" si="58"/>
        <v/>
      </c>
      <c r="AK100" s="8" t="str">
        <f t="shared" si="59"/>
        <v/>
      </c>
      <c r="AL100" s="8" t="str">
        <f t="shared" si="60"/>
        <v/>
      </c>
      <c r="AM100" s="49" t="str">
        <f t="shared" si="61"/>
        <v/>
      </c>
      <c r="AN100" s="49" t="str">
        <f t="shared" si="62"/>
        <v/>
      </c>
      <c r="AO100" s="49" t="str">
        <f t="shared" si="63"/>
        <v/>
      </c>
      <c r="AP100" s="51" t="str">
        <f t="shared" si="64"/>
        <v/>
      </c>
    </row>
    <row r="101" spans="3:42" x14ac:dyDescent="0.25">
      <c r="C101" s="2">
        <v>91</v>
      </c>
      <c r="D101" s="8">
        <v>13</v>
      </c>
      <c r="E101" s="8">
        <v>41</v>
      </c>
      <c r="F101" s="8">
        <v>28</v>
      </c>
      <c r="G101" s="9">
        <v>57</v>
      </c>
      <c r="H101" s="2">
        <v>91</v>
      </c>
      <c r="I101" s="16">
        <f t="shared" si="40"/>
        <v>0.14228139846128512</v>
      </c>
      <c r="J101" s="17">
        <f t="shared" si="41"/>
        <v>0.18137129159530938</v>
      </c>
      <c r="K101" s="17">
        <f t="shared" si="42"/>
        <v>-0.58587009494356035</v>
      </c>
      <c r="L101" s="18">
        <f t="shared" si="43"/>
        <v>-0.17554537347921195</v>
      </c>
      <c r="M101" s="2">
        <v>91</v>
      </c>
      <c r="N101" s="37">
        <f t="shared" si="65"/>
        <v>8.7800133235446847</v>
      </c>
      <c r="O101" s="30">
        <f t="shared" si="66"/>
        <v>0.91895764597329266</v>
      </c>
      <c r="P101" s="30">
        <f t="shared" si="67"/>
        <v>0.2137806414191194</v>
      </c>
      <c r="Q101" s="30">
        <f t="shared" si="68"/>
        <v>5.5355149091607974</v>
      </c>
      <c r="R101" s="30">
        <f t="shared" si="69"/>
        <v>6.9387815710464009</v>
      </c>
      <c r="S101" s="38">
        <f t="shared" si="70"/>
        <v>0.2137806414191194</v>
      </c>
      <c r="T101" s="9">
        <f t="shared" si="44"/>
        <v>3</v>
      </c>
      <c r="V101" s="2">
        <v>91</v>
      </c>
      <c r="W101" s="49" t="str">
        <f t="shared" si="45"/>
        <v/>
      </c>
      <c r="X101" s="49" t="str">
        <f t="shared" si="46"/>
        <v/>
      </c>
      <c r="Y101" s="49" t="str">
        <f t="shared" si="47"/>
        <v/>
      </c>
      <c r="Z101" s="49" t="str">
        <f t="shared" si="48"/>
        <v/>
      </c>
      <c r="AA101" s="8" t="str">
        <f t="shared" si="49"/>
        <v/>
      </c>
      <c r="AB101" s="8" t="str">
        <f t="shared" si="50"/>
        <v/>
      </c>
      <c r="AC101" s="8" t="str">
        <f t="shared" si="51"/>
        <v/>
      </c>
      <c r="AD101" s="8" t="str">
        <f t="shared" si="52"/>
        <v/>
      </c>
      <c r="AE101" s="49">
        <f t="shared" si="53"/>
        <v>13</v>
      </c>
      <c r="AF101" s="49">
        <f t="shared" si="54"/>
        <v>41</v>
      </c>
      <c r="AG101" s="49">
        <f t="shared" si="55"/>
        <v>28</v>
      </c>
      <c r="AH101" s="49">
        <f t="shared" si="56"/>
        <v>57</v>
      </c>
      <c r="AI101" s="8" t="str">
        <f t="shared" si="57"/>
        <v/>
      </c>
      <c r="AJ101" s="8" t="str">
        <f t="shared" si="58"/>
        <v/>
      </c>
      <c r="AK101" s="8" t="str">
        <f t="shared" si="59"/>
        <v/>
      </c>
      <c r="AL101" s="8" t="str">
        <f t="shared" si="60"/>
        <v/>
      </c>
      <c r="AM101" s="49" t="str">
        <f t="shared" si="61"/>
        <v/>
      </c>
      <c r="AN101" s="49" t="str">
        <f t="shared" si="62"/>
        <v/>
      </c>
      <c r="AO101" s="49" t="str">
        <f t="shared" si="63"/>
        <v/>
      </c>
      <c r="AP101" s="51" t="str">
        <f t="shared" si="64"/>
        <v/>
      </c>
    </row>
    <row r="102" spans="3:42" x14ac:dyDescent="0.25">
      <c r="C102" s="1">
        <v>92</v>
      </c>
      <c r="D102" s="8">
        <v>4</v>
      </c>
      <c r="E102" s="8">
        <v>13</v>
      </c>
      <c r="F102" s="8">
        <v>39</v>
      </c>
      <c r="G102" s="9">
        <v>54</v>
      </c>
      <c r="H102" s="1">
        <v>92</v>
      </c>
      <c r="I102" s="16">
        <f t="shared" si="40"/>
        <v>-1.0507613836675023</v>
      </c>
      <c r="J102" s="17">
        <f t="shared" si="41"/>
        <v>-1.3990424525961842</v>
      </c>
      <c r="K102" s="17">
        <f t="shared" si="42"/>
        <v>1.9381133428028472</v>
      </c>
      <c r="L102" s="18">
        <f t="shared" si="43"/>
        <v>-0.53957955811352276</v>
      </c>
      <c r="M102" s="1">
        <v>92</v>
      </c>
      <c r="N102" s="37">
        <f t="shared" si="65"/>
        <v>0.3083516813081989</v>
      </c>
      <c r="O102" s="30">
        <f t="shared" si="66"/>
        <v>14.289790499881491</v>
      </c>
      <c r="P102" s="30">
        <f t="shared" si="67"/>
        <v>13.132802980488899</v>
      </c>
      <c r="Q102" s="30">
        <f t="shared" si="68"/>
        <v>18.404193971410518</v>
      </c>
      <c r="R102" s="30">
        <f t="shared" si="69"/>
        <v>3.37157772848238</v>
      </c>
      <c r="S102" s="38">
        <f t="shared" si="70"/>
        <v>0.3083516813081989</v>
      </c>
      <c r="T102" s="9">
        <f t="shared" si="44"/>
        <v>1</v>
      </c>
      <c r="V102" s="1">
        <v>92</v>
      </c>
      <c r="W102" s="49">
        <f t="shared" si="45"/>
        <v>4</v>
      </c>
      <c r="X102" s="49">
        <f t="shared" si="46"/>
        <v>13</v>
      </c>
      <c r="Y102" s="49">
        <f t="shared" si="47"/>
        <v>39</v>
      </c>
      <c r="Z102" s="49">
        <f t="shared" si="48"/>
        <v>54</v>
      </c>
      <c r="AA102" s="8" t="str">
        <f t="shared" si="49"/>
        <v/>
      </c>
      <c r="AB102" s="8" t="str">
        <f t="shared" si="50"/>
        <v/>
      </c>
      <c r="AC102" s="8" t="str">
        <f t="shared" si="51"/>
        <v/>
      </c>
      <c r="AD102" s="8" t="str">
        <f t="shared" si="52"/>
        <v/>
      </c>
      <c r="AE102" s="49" t="str">
        <f t="shared" si="53"/>
        <v/>
      </c>
      <c r="AF102" s="49" t="str">
        <f t="shared" si="54"/>
        <v/>
      </c>
      <c r="AG102" s="49" t="str">
        <f t="shared" si="55"/>
        <v/>
      </c>
      <c r="AH102" s="49" t="str">
        <f t="shared" si="56"/>
        <v/>
      </c>
      <c r="AI102" s="8" t="str">
        <f t="shared" si="57"/>
        <v/>
      </c>
      <c r="AJ102" s="8" t="str">
        <f t="shared" si="58"/>
        <v/>
      </c>
      <c r="AK102" s="8" t="str">
        <f t="shared" si="59"/>
        <v/>
      </c>
      <c r="AL102" s="8" t="str">
        <f t="shared" si="60"/>
        <v/>
      </c>
      <c r="AM102" s="49" t="str">
        <f t="shared" si="61"/>
        <v/>
      </c>
      <c r="AN102" s="49" t="str">
        <f t="shared" si="62"/>
        <v/>
      </c>
      <c r="AO102" s="49" t="str">
        <f t="shared" si="63"/>
        <v/>
      </c>
      <c r="AP102" s="51" t="str">
        <f t="shared" si="64"/>
        <v/>
      </c>
    </row>
    <row r="103" spans="3:42" x14ac:dyDescent="0.25">
      <c r="C103" s="1">
        <v>93</v>
      </c>
      <c r="D103" s="8">
        <v>20</v>
      </c>
      <c r="E103" s="8">
        <v>51</v>
      </c>
      <c r="F103" s="8">
        <v>32</v>
      </c>
      <c r="G103" s="9">
        <v>65</v>
      </c>
      <c r="H103" s="1">
        <v>93</v>
      </c>
      <c r="I103" s="16">
        <f t="shared" si="40"/>
        <v>1.070203562339231</v>
      </c>
      <c r="J103" s="17">
        <f t="shared" si="41"/>
        <v>0.74580477166369996</v>
      </c>
      <c r="K103" s="17">
        <f t="shared" si="42"/>
        <v>0.3319420642369515</v>
      </c>
      <c r="L103" s="18">
        <f t="shared" si="43"/>
        <v>0.79521245221228343</v>
      </c>
      <c r="M103" s="1">
        <v>93</v>
      </c>
      <c r="N103" s="37">
        <f t="shared" si="65"/>
        <v>13.258819546407484</v>
      </c>
      <c r="O103" s="30">
        <f t="shared" si="66"/>
        <v>1.3405832206841013</v>
      </c>
      <c r="P103" s="30">
        <f t="shared" si="67"/>
        <v>3.956817381593206</v>
      </c>
      <c r="Q103" s="30">
        <f t="shared" si="68"/>
        <v>0.50843346426612523</v>
      </c>
      <c r="R103" s="30">
        <f t="shared" si="69"/>
        <v>15.064525888338947</v>
      </c>
      <c r="S103" s="38">
        <f t="shared" si="70"/>
        <v>0.50843346426612523</v>
      </c>
      <c r="T103" s="9">
        <f t="shared" si="44"/>
        <v>4</v>
      </c>
      <c r="V103" s="1">
        <v>93</v>
      </c>
      <c r="W103" s="49" t="str">
        <f t="shared" si="45"/>
        <v/>
      </c>
      <c r="X103" s="49" t="str">
        <f t="shared" si="46"/>
        <v/>
      </c>
      <c r="Y103" s="49" t="str">
        <f t="shared" si="47"/>
        <v/>
      </c>
      <c r="Z103" s="49" t="str">
        <f t="shared" si="48"/>
        <v/>
      </c>
      <c r="AA103" s="8" t="str">
        <f t="shared" si="49"/>
        <v/>
      </c>
      <c r="AB103" s="8" t="str">
        <f t="shared" si="50"/>
        <v/>
      </c>
      <c r="AC103" s="8" t="str">
        <f t="shared" si="51"/>
        <v/>
      </c>
      <c r="AD103" s="8" t="str">
        <f t="shared" si="52"/>
        <v/>
      </c>
      <c r="AE103" s="49" t="str">
        <f t="shared" si="53"/>
        <v/>
      </c>
      <c r="AF103" s="49" t="str">
        <f t="shared" si="54"/>
        <v/>
      </c>
      <c r="AG103" s="49" t="str">
        <f t="shared" si="55"/>
        <v/>
      </c>
      <c r="AH103" s="49" t="str">
        <f t="shared" si="56"/>
        <v/>
      </c>
      <c r="AI103" s="8">
        <f t="shared" si="57"/>
        <v>20</v>
      </c>
      <c r="AJ103" s="8">
        <f t="shared" si="58"/>
        <v>51</v>
      </c>
      <c r="AK103" s="8">
        <f t="shared" si="59"/>
        <v>32</v>
      </c>
      <c r="AL103" s="8">
        <f t="shared" si="60"/>
        <v>65</v>
      </c>
      <c r="AM103" s="49" t="str">
        <f t="shared" si="61"/>
        <v/>
      </c>
      <c r="AN103" s="49" t="str">
        <f t="shared" si="62"/>
        <v/>
      </c>
      <c r="AO103" s="49" t="str">
        <f t="shared" si="63"/>
        <v/>
      </c>
      <c r="AP103" s="51" t="str">
        <f t="shared" si="64"/>
        <v/>
      </c>
    </row>
    <row r="104" spans="3:42" x14ac:dyDescent="0.25">
      <c r="C104" s="1">
        <v>94</v>
      </c>
      <c r="D104" s="8">
        <v>15</v>
      </c>
      <c r="E104" s="8">
        <v>49</v>
      </c>
      <c r="F104" s="8">
        <v>31</v>
      </c>
      <c r="G104" s="9">
        <v>69</v>
      </c>
      <c r="H104" s="1">
        <v>94</v>
      </c>
      <c r="I104" s="16">
        <f t="shared" si="40"/>
        <v>0.40740201671212678</v>
      </c>
      <c r="J104" s="17">
        <f t="shared" si="41"/>
        <v>0.63291807565002189</v>
      </c>
      <c r="K104" s="17">
        <f t="shared" si="42"/>
        <v>0.10248902444182353</v>
      </c>
      <c r="L104" s="18">
        <f t="shared" si="43"/>
        <v>1.2805913650580312</v>
      </c>
      <c r="M104" s="1">
        <v>94</v>
      </c>
      <c r="N104" s="37">
        <f t="shared" si="65"/>
        <v>12.31738831595603</v>
      </c>
      <c r="O104" s="30">
        <f t="shared" si="66"/>
        <v>1.0166652337073756</v>
      </c>
      <c r="P104" s="30">
        <f t="shared" si="67"/>
        <v>3.6629473054970383</v>
      </c>
      <c r="Q104" s="30">
        <f t="shared" si="68"/>
        <v>1.3811662712087134</v>
      </c>
      <c r="R104" s="30">
        <f t="shared" si="69"/>
        <v>14.277898938007439</v>
      </c>
      <c r="S104" s="38">
        <f t="shared" si="70"/>
        <v>1.0166652337073756</v>
      </c>
      <c r="T104" s="9">
        <f t="shared" si="44"/>
        <v>2</v>
      </c>
      <c r="V104" s="1">
        <v>94</v>
      </c>
      <c r="W104" s="49" t="str">
        <f t="shared" si="45"/>
        <v/>
      </c>
      <c r="X104" s="49" t="str">
        <f t="shared" si="46"/>
        <v/>
      </c>
      <c r="Y104" s="49" t="str">
        <f t="shared" si="47"/>
        <v/>
      </c>
      <c r="Z104" s="49" t="str">
        <f t="shared" si="48"/>
        <v/>
      </c>
      <c r="AA104" s="8">
        <f t="shared" si="49"/>
        <v>15</v>
      </c>
      <c r="AB104" s="8">
        <f t="shared" si="50"/>
        <v>49</v>
      </c>
      <c r="AC104" s="8">
        <f t="shared" si="51"/>
        <v>31</v>
      </c>
      <c r="AD104" s="8">
        <f t="shared" si="52"/>
        <v>69</v>
      </c>
      <c r="AE104" s="49" t="str">
        <f t="shared" si="53"/>
        <v/>
      </c>
      <c r="AF104" s="49" t="str">
        <f t="shared" si="54"/>
        <v/>
      </c>
      <c r="AG104" s="49" t="str">
        <f t="shared" si="55"/>
        <v/>
      </c>
      <c r="AH104" s="49" t="str">
        <f t="shared" si="56"/>
        <v/>
      </c>
      <c r="AI104" s="8" t="str">
        <f t="shared" si="57"/>
        <v/>
      </c>
      <c r="AJ104" s="8" t="str">
        <f t="shared" si="58"/>
        <v/>
      </c>
      <c r="AK104" s="8" t="str">
        <f t="shared" si="59"/>
        <v/>
      </c>
      <c r="AL104" s="8" t="str">
        <f t="shared" si="60"/>
        <v/>
      </c>
      <c r="AM104" s="49" t="str">
        <f t="shared" si="61"/>
        <v/>
      </c>
      <c r="AN104" s="49" t="str">
        <f t="shared" si="62"/>
        <v/>
      </c>
      <c r="AO104" s="49" t="str">
        <f t="shared" si="63"/>
        <v/>
      </c>
      <c r="AP104" s="51" t="str">
        <f t="shared" si="64"/>
        <v/>
      </c>
    </row>
    <row r="105" spans="3:42" x14ac:dyDescent="0.25">
      <c r="C105" s="1">
        <v>95</v>
      </c>
      <c r="D105" s="8">
        <v>13</v>
      </c>
      <c r="E105" s="8">
        <v>40</v>
      </c>
      <c r="F105" s="8">
        <v>25</v>
      </c>
      <c r="G105" s="9">
        <v>55</v>
      </c>
      <c r="H105" s="1">
        <v>95</v>
      </c>
      <c r="I105" s="16">
        <f t="shared" si="40"/>
        <v>0.14228139846128512</v>
      </c>
      <c r="J105" s="17">
        <f t="shared" si="41"/>
        <v>0.12492794358847033</v>
      </c>
      <c r="K105" s="17">
        <f t="shared" si="42"/>
        <v>-1.2742292143289442</v>
      </c>
      <c r="L105" s="18">
        <f t="shared" si="43"/>
        <v>-0.41823482990208577</v>
      </c>
      <c r="M105" s="1">
        <v>95</v>
      </c>
      <c r="N105" s="37">
        <f t="shared" si="65"/>
        <v>11.757708319210066</v>
      </c>
      <c r="O105" s="30">
        <f t="shared" si="66"/>
        <v>1.8719860112447679</v>
      </c>
      <c r="P105" s="30">
        <f t="shared" si="67"/>
        <v>0.12429027586693912</v>
      </c>
      <c r="Q105" s="30">
        <f t="shared" si="68"/>
        <v>8.1437312657052967</v>
      </c>
      <c r="R105" s="30">
        <f t="shared" si="69"/>
        <v>7.9708832028851795</v>
      </c>
      <c r="S105" s="38">
        <f t="shared" si="70"/>
        <v>0.12429027586693912</v>
      </c>
      <c r="T105" s="9">
        <f t="shared" si="44"/>
        <v>3</v>
      </c>
      <c r="V105" s="1">
        <v>95</v>
      </c>
      <c r="W105" s="49" t="str">
        <f t="shared" si="45"/>
        <v/>
      </c>
      <c r="X105" s="49" t="str">
        <f t="shared" si="46"/>
        <v/>
      </c>
      <c r="Y105" s="49" t="str">
        <f t="shared" si="47"/>
        <v/>
      </c>
      <c r="Z105" s="49" t="str">
        <f t="shared" si="48"/>
        <v/>
      </c>
      <c r="AA105" s="8" t="str">
        <f t="shared" si="49"/>
        <v/>
      </c>
      <c r="AB105" s="8" t="str">
        <f t="shared" si="50"/>
        <v/>
      </c>
      <c r="AC105" s="8" t="str">
        <f t="shared" si="51"/>
        <v/>
      </c>
      <c r="AD105" s="8" t="str">
        <f t="shared" si="52"/>
        <v/>
      </c>
      <c r="AE105" s="49">
        <f t="shared" si="53"/>
        <v>13</v>
      </c>
      <c r="AF105" s="49">
        <f t="shared" si="54"/>
        <v>40</v>
      </c>
      <c r="AG105" s="49">
        <f t="shared" si="55"/>
        <v>25</v>
      </c>
      <c r="AH105" s="49">
        <f t="shared" si="56"/>
        <v>55</v>
      </c>
      <c r="AI105" s="8" t="str">
        <f t="shared" si="57"/>
        <v/>
      </c>
      <c r="AJ105" s="8" t="str">
        <f t="shared" si="58"/>
        <v/>
      </c>
      <c r="AK105" s="8" t="str">
        <f t="shared" si="59"/>
        <v/>
      </c>
      <c r="AL105" s="8" t="str">
        <f t="shared" si="60"/>
        <v/>
      </c>
      <c r="AM105" s="49" t="str">
        <f t="shared" si="61"/>
        <v/>
      </c>
      <c r="AN105" s="49" t="str">
        <f t="shared" si="62"/>
        <v/>
      </c>
      <c r="AO105" s="49" t="str">
        <f t="shared" si="63"/>
        <v/>
      </c>
      <c r="AP105" s="51" t="str">
        <f t="shared" si="64"/>
        <v/>
      </c>
    </row>
    <row r="106" spans="3:42" x14ac:dyDescent="0.25">
      <c r="C106" s="1">
        <v>96</v>
      </c>
      <c r="D106" s="8">
        <v>3</v>
      </c>
      <c r="E106" s="8">
        <v>13</v>
      </c>
      <c r="F106" s="8">
        <v>23</v>
      </c>
      <c r="G106" s="9">
        <v>45</v>
      </c>
      <c r="H106" s="1">
        <v>96</v>
      </c>
      <c r="I106" s="16">
        <f t="shared" si="40"/>
        <v>-1.1833216927929231</v>
      </c>
      <c r="J106" s="17">
        <f t="shared" si="41"/>
        <v>-1.3990424525961842</v>
      </c>
      <c r="K106" s="17">
        <f t="shared" si="42"/>
        <v>-1.7331352939192</v>
      </c>
      <c r="L106" s="18">
        <f t="shared" si="43"/>
        <v>-1.6316821120164551</v>
      </c>
      <c r="M106" s="1">
        <v>96</v>
      </c>
      <c r="N106" s="37">
        <f t="shared" si="65"/>
        <v>11.291831102193605</v>
      </c>
      <c r="O106" s="30">
        <f t="shared" si="66"/>
        <v>13.217740925142678</v>
      </c>
      <c r="P106" s="30">
        <f t="shared" si="67"/>
        <v>7.0306971743815954</v>
      </c>
      <c r="Q106" s="30">
        <f t="shared" si="68"/>
        <v>25.942584092863697</v>
      </c>
      <c r="R106" s="30">
        <f t="shared" si="69"/>
        <v>4.3410149029834475</v>
      </c>
      <c r="S106" s="38">
        <f t="shared" si="70"/>
        <v>4.3410149029834475</v>
      </c>
      <c r="T106" s="9">
        <f t="shared" si="44"/>
        <v>5</v>
      </c>
      <c r="V106" s="1">
        <v>96</v>
      </c>
      <c r="W106" s="49" t="str">
        <f t="shared" si="45"/>
        <v/>
      </c>
      <c r="X106" s="49" t="str">
        <f t="shared" si="46"/>
        <v/>
      </c>
      <c r="Y106" s="49" t="str">
        <f t="shared" si="47"/>
        <v/>
      </c>
      <c r="Z106" s="49" t="str">
        <f t="shared" si="48"/>
        <v/>
      </c>
      <c r="AA106" s="8" t="str">
        <f t="shared" si="49"/>
        <v/>
      </c>
      <c r="AB106" s="8" t="str">
        <f t="shared" si="50"/>
        <v/>
      </c>
      <c r="AC106" s="8" t="str">
        <f t="shared" si="51"/>
        <v/>
      </c>
      <c r="AD106" s="8" t="str">
        <f t="shared" si="52"/>
        <v/>
      </c>
      <c r="AE106" s="49" t="str">
        <f t="shared" si="53"/>
        <v/>
      </c>
      <c r="AF106" s="49" t="str">
        <f t="shared" si="54"/>
        <v/>
      </c>
      <c r="AG106" s="49" t="str">
        <f t="shared" si="55"/>
        <v/>
      </c>
      <c r="AH106" s="49" t="str">
        <f t="shared" si="56"/>
        <v/>
      </c>
      <c r="AI106" s="8" t="str">
        <f t="shared" si="57"/>
        <v/>
      </c>
      <c r="AJ106" s="8" t="str">
        <f t="shared" si="58"/>
        <v/>
      </c>
      <c r="AK106" s="8" t="str">
        <f t="shared" si="59"/>
        <v/>
      </c>
      <c r="AL106" s="8" t="str">
        <f t="shared" si="60"/>
        <v/>
      </c>
      <c r="AM106" s="49">
        <f t="shared" si="61"/>
        <v>3</v>
      </c>
      <c r="AN106" s="49">
        <f t="shared" si="62"/>
        <v>13</v>
      </c>
      <c r="AO106" s="49">
        <f t="shared" si="63"/>
        <v>23</v>
      </c>
      <c r="AP106" s="51">
        <f t="shared" si="64"/>
        <v>45</v>
      </c>
    </row>
    <row r="107" spans="3:42" x14ac:dyDescent="0.25">
      <c r="C107" s="1">
        <v>97</v>
      </c>
      <c r="D107" s="8">
        <v>3</v>
      </c>
      <c r="E107" s="8">
        <v>15</v>
      </c>
      <c r="F107" s="8">
        <v>38</v>
      </c>
      <c r="G107" s="9">
        <v>51</v>
      </c>
      <c r="H107" s="1">
        <v>97</v>
      </c>
      <c r="I107" s="16">
        <f t="shared" si="40"/>
        <v>-1.1833216927929231</v>
      </c>
      <c r="J107" s="17">
        <f t="shared" si="41"/>
        <v>-1.2861557565825061</v>
      </c>
      <c r="K107" s="17">
        <f t="shared" si="42"/>
        <v>1.7086603030077192</v>
      </c>
      <c r="L107" s="18">
        <f t="shared" si="43"/>
        <v>-0.90361374274783346</v>
      </c>
      <c r="M107" s="1">
        <v>97</v>
      </c>
      <c r="N107" s="37">
        <f t="shared" si="65"/>
        <v>0.12911910528548165</v>
      </c>
      <c r="O107" s="30">
        <f t="shared" si="66"/>
        <v>14.044469456772443</v>
      </c>
      <c r="P107" s="30">
        <f t="shared" si="67"/>
        <v>12.191205310175734</v>
      </c>
      <c r="Q107" s="30">
        <f t="shared" si="68"/>
        <v>19.314841390466263</v>
      </c>
      <c r="R107" s="30">
        <f t="shared" si="69"/>
        <v>2.161261439691716</v>
      </c>
      <c r="S107" s="38">
        <f t="shared" si="70"/>
        <v>0.12911910528548165</v>
      </c>
      <c r="T107" s="9">
        <f t="shared" si="44"/>
        <v>1</v>
      </c>
      <c r="V107" s="1">
        <v>97</v>
      </c>
      <c r="W107" s="49">
        <f t="shared" si="45"/>
        <v>3</v>
      </c>
      <c r="X107" s="49">
        <f t="shared" si="46"/>
        <v>15</v>
      </c>
      <c r="Y107" s="49">
        <f t="shared" si="47"/>
        <v>38</v>
      </c>
      <c r="Z107" s="49">
        <f t="shared" si="48"/>
        <v>51</v>
      </c>
      <c r="AA107" s="8" t="str">
        <f t="shared" si="49"/>
        <v/>
      </c>
      <c r="AB107" s="8" t="str">
        <f t="shared" si="50"/>
        <v/>
      </c>
      <c r="AC107" s="8" t="str">
        <f t="shared" si="51"/>
        <v/>
      </c>
      <c r="AD107" s="8" t="str">
        <f t="shared" si="52"/>
        <v/>
      </c>
      <c r="AE107" s="49" t="str">
        <f t="shared" si="53"/>
        <v/>
      </c>
      <c r="AF107" s="49" t="str">
        <f t="shared" si="54"/>
        <v/>
      </c>
      <c r="AG107" s="49" t="str">
        <f t="shared" si="55"/>
        <v/>
      </c>
      <c r="AH107" s="49" t="str">
        <f t="shared" si="56"/>
        <v/>
      </c>
      <c r="AI107" s="8" t="str">
        <f t="shared" si="57"/>
        <v/>
      </c>
      <c r="AJ107" s="8" t="str">
        <f t="shared" si="58"/>
        <v/>
      </c>
      <c r="AK107" s="8" t="str">
        <f t="shared" si="59"/>
        <v/>
      </c>
      <c r="AL107" s="8" t="str">
        <f t="shared" si="60"/>
        <v/>
      </c>
      <c r="AM107" s="49" t="str">
        <f t="shared" si="61"/>
        <v/>
      </c>
      <c r="AN107" s="49" t="str">
        <f t="shared" si="62"/>
        <v/>
      </c>
      <c r="AO107" s="49" t="str">
        <f t="shared" si="63"/>
        <v/>
      </c>
      <c r="AP107" s="51" t="str">
        <f t="shared" si="64"/>
        <v/>
      </c>
    </row>
    <row r="108" spans="3:42" x14ac:dyDescent="0.25">
      <c r="C108" s="1">
        <v>98</v>
      </c>
      <c r="D108" s="8">
        <v>14</v>
      </c>
      <c r="E108" s="8">
        <v>48</v>
      </c>
      <c r="F108" s="8">
        <v>28</v>
      </c>
      <c r="G108" s="9">
        <v>68</v>
      </c>
      <c r="H108" s="1">
        <v>98</v>
      </c>
      <c r="I108" s="16">
        <f t="shared" si="40"/>
        <v>0.27484170758670595</v>
      </c>
      <c r="J108" s="17">
        <f t="shared" si="41"/>
        <v>0.57647472764318275</v>
      </c>
      <c r="K108" s="17">
        <f t="shared" si="42"/>
        <v>-0.58587009494356035</v>
      </c>
      <c r="L108" s="18">
        <f t="shared" si="43"/>
        <v>1.1592466368465943</v>
      </c>
      <c r="M108" s="1">
        <v>98</v>
      </c>
      <c r="N108" s="37">
        <f t="shared" si="65"/>
        <v>13.577360925476707</v>
      </c>
      <c r="O108" s="30">
        <f t="shared" si="66"/>
        <v>0.41435847598110487</v>
      </c>
      <c r="P108" s="30">
        <f t="shared" si="67"/>
        <v>2.1245273915018936</v>
      </c>
      <c r="Q108" s="30">
        <f t="shared" si="68"/>
        <v>2.5385087568658102</v>
      </c>
      <c r="R108" s="30">
        <f t="shared" si="69"/>
        <v>13.768972700478008</v>
      </c>
      <c r="S108" s="38">
        <f t="shared" si="70"/>
        <v>0.41435847598110487</v>
      </c>
      <c r="T108" s="9">
        <f t="shared" si="44"/>
        <v>2</v>
      </c>
      <c r="V108" s="1">
        <v>98</v>
      </c>
      <c r="W108" s="49" t="str">
        <f t="shared" si="45"/>
        <v/>
      </c>
      <c r="X108" s="49" t="str">
        <f t="shared" si="46"/>
        <v/>
      </c>
      <c r="Y108" s="49" t="str">
        <f t="shared" si="47"/>
        <v/>
      </c>
      <c r="Z108" s="49" t="str">
        <f t="shared" si="48"/>
        <v/>
      </c>
      <c r="AA108" s="8">
        <f t="shared" si="49"/>
        <v>14</v>
      </c>
      <c r="AB108" s="8">
        <f t="shared" si="50"/>
        <v>48</v>
      </c>
      <c r="AC108" s="8">
        <f t="shared" si="51"/>
        <v>28</v>
      </c>
      <c r="AD108" s="8">
        <f t="shared" si="52"/>
        <v>68</v>
      </c>
      <c r="AE108" s="49" t="str">
        <f t="shared" si="53"/>
        <v/>
      </c>
      <c r="AF108" s="49" t="str">
        <f t="shared" si="54"/>
        <v/>
      </c>
      <c r="AG108" s="49" t="str">
        <f t="shared" si="55"/>
        <v/>
      </c>
      <c r="AH108" s="49" t="str">
        <f t="shared" si="56"/>
        <v/>
      </c>
      <c r="AI108" s="8" t="str">
        <f t="shared" si="57"/>
        <v/>
      </c>
      <c r="AJ108" s="8" t="str">
        <f t="shared" si="58"/>
        <v/>
      </c>
      <c r="AK108" s="8" t="str">
        <f t="shared" si="59"/>
        <v/>
      </c>
      <c r="AL108" s="8" t="str">
        <f t="shared" si="60"/>
        <v/>
      </c>
      <c r="AM108" s="49" t="str">
        <f t="shared" si="61"/>
        <v/>
      </c>
      <c r="AN108" s="49" t="str">
        <f t="shared" si="62"/>
        <v/>
      </c>
      <c r="AO108" s="49" t="str">
        <f t="shared" si="63"/>
        <v/>
      </c>
      <c r="AP108" s="51" t="str">
        <f t="shared" si="64"/>
        <v/>
      </c>
    </row>
    <row r="109" spans="3:42" x14ac:dyDescent="0.25">
      <c r="C109" s="1">
        <v>99</v>
      </c>
      <c r="D109" s="8">
        <v>2</v>
      </c>
      <c r="E109" s="8">
        <v>15</v>
      </c>
      <c r="F109" s="8">
        <v>35</v>
      </c>
      <c r="G109" s="9">
        <v>52</v>
      </c>
      <c r="H109" s="1">
        <v>99</v>
      </c>
      <c r="I109" s="16">
        <f t="shared" si="40"/>
        <v>-1.3158820019183439</v>
      </c>
      <c r="J109" s="17">
        <f t="shared" si="41"/>
        <v>-1.2861557565825061</v>
      </c>
      <c r="K109" s="17">
        <f t="shared" si="42"/>
        <v>1.0203011836223352</v>
      </c>
      <c r="L109" s="18">
        <f t="shared" si="43"/>
        <v>-0.78226901453639652</v>
      </c>
      <c r="M109" s="1">
        <v>99</v>
      </c>
      <c r="N109" s="37">
        <f t="shared" si="65"/>
        <v>0.22531933294960582</v>
      </c>
      <c r="O109" s="30">
        <f t="shared" si="66"/>
        <v>11.460027284137396</v>
      </c>
      <c r="P109" s="30">
        <f t="shared" si="67"/>
        <v>9.0813843424407743</v>
      </c>
      <c r="Q109" s="30">
        <f t="shared" si="68"/>
        <v>18.098429209250945</v>
      </c>
      <c r="R109" s="30">
        <f t="shared" si="69"/>
        <v>0.85469525999559304</v>
      </c>
      <c r="S109" s="38">
        <f t="shared" si="70"/>
        <v>0.22531933294960582</v>
      </c>
      <c r="T109" s="9">
        <f t="shared" si="44"/>
        <v>1</v>
      </c>
      <c r="V109" s="1">
        <v>99</v>
      </c>
      <c r="W109" s="49">
        <f t="shared" si="45"/>
        <v>2</v>
      </c>
      <c r="X109" s="49">
        <f t="shared" si="46"/>
        <v>15</v>
      </c>
      <c r="Y109" s="49">
        <f t="shared" si="47"/>
        <v>35</v>
      </c>
      <c r="Z109" s="49">
        <f t="shared" si="48"/>
        <v>52</v>
      </c>
      <c r="AA109" s="8" t="str">
        <f t="shared" si="49"/>
        <v/>
      </c>
      <c r="AB109" s="8" t="str">
        <f t="shared" si="50"/>
        <v/>
      </c>
      <c r="AC109" s="8" t="str">
        <f t="shared" si="51"/>
        <v/>
      </c>
      <c r="AD109" s="8" t="str">
        <f t="shared" si="52"/>
        <v/>
      </c>
      <c r="AE109" s="49" t="str">
        <f t="shared" si="53"/>
        <v/>
      </c>
      <c r="AF109" s="49" t="str">
        <f t="shared" si="54"/>
        <v/>
      </c>
      <c r="AG109" s="49" t="str">
        <f t="shared" si="55"/>
        <v/>
      </c>
      <c r="AH109" s="49" t="str">
        <f t="shared" si="56"/>
        <v/>
      </c>
      <c r="AI109" s="8" t="str">
        <f t="shared" si="57"/>
        <v/>
      </c>
      <c r="AJ109" s="8" t="str">
        <f t="shared" si="58"/>
        <v/>
      </c>
      <c r="AK109" s="8" t="str">
        <f t="shared" si="59"/>
        <v/>
      </c>
      <c r="AL109" s="8" t="str">
        <f t="shared" si="60"/>
        <v/>
      </c>
      <c r="AM109" s="49" t="str">
        <f t="shared" si="61"/>
        <v/>
      </c>
      <c r="AN109" s="49" t="str">
        <f t="shared" si="62"/>
        <v/>
      </c>
      <c r="AO109" s="49" t="str">
        <f t="shared" si="63"/>
        <v/>
      </c>
      <c r="AP109" s="51" t="str">
        <f t="shared" si="64"/>
        <v/>
      </c>
    </row>
    <row r="110" spans="3:42" ht="15.75" thickBot="1" x14ac:dyDescent="0.3">
      <c r="C110" s="3">
        <v>100</v>
      </c>
      <c r="D110" s="8">
        <v>25</v>
      </c>
      <c r="E110" s="8">
        <v>60</v>
      </c>
      <c r="F110" s="8">
        <v>33</v>
      </c>
      <c r="G110" s="9">
        <v>63</v>
      </c>
      <c r="H110" s="3">
        <v>100</v>
      </c>
      <c r="I110" s="16">
        <f t="shared" si="40"/>
        <v>1.7330051079663349</v>
      </c>
      <c r="J110" s="17">
        <f t="shared" si="41"/>
        <v>1.2537949037252516</v>
      </c>
      <c r="K110" s="17">
        <f t="shared" si="42"/>
        <v>0.56139510403207948</v>
      </c>
      <c r="L110" s="18">
        <f t="shared" si="43"/>
        <v>0.55252299578940967</v>
      </c>
      <c r="M110" s="3">
        <v>100</v>
      </c>
      <c r="N110" s="37">
        <f t="shared" si="65"/>
        <v>18.061895431629107</v>
      </c>
      <c r="O110" s="30">
        <f t="shared" si="66"/>
        <v>3.3314949665952396</v>
      </c>
      <c r="P110" s="30">
        <f t="shared" si="67"/>
        <v>6.6724875434886313</v>
      </c>
      <c r="Q110" s="30">
        <f t="shared" si="68"/>
        <v>0.68169385383039327</v>
      </c>
      <c r="R110" s="30">
        <f t="shared" si="69"/>
        <v>20.155390369951796</v>
      </c>
      <c r="S110" s="38">
        <f t="shared" si="70"/>
        <v>0.68169385383039327</v>
      </c>
      <c r="T110" s="9">
        <f t="shared" si="44"/>
        <v>4</v>
      </c>
      <c r="V110" s="3">
        <v>100</v>
      </c>
      <c r="W110" s="49" t="str">
        <f t="shared" si="45"/>
        <v/>
      </c>
      <c r="X110" s="49" t="str">
        <f t="shared" si="46"/>
        <v/>
      </c>
      <c r="Y110" s="49" t="str">
        <f t="shared" si="47"/>
        <v/>
      </c>
      <c r="Z110" s="49" t="str">
        <f t="shared" si="48"/>
        <v/>
      </c>
      <c r="AA110" s="8" t="str">
        <f t="shared" si="49"/>
        <v/>
      </c>
      <c r="AB110" s="8" t="str">
        <f t="shared" si="50"/>
        <v/>
      </c>
      <c r="AC110" s="8" t="str">
        <f t="shared" si="51"/>
        <v/>
      </c>
      <c r="AD110" s="8" t="str">
        <f t="shared" si="52"/>
        <v/>
      </c>
      <c r="AE110" s="49" t="str">
        <f t="shared" si="53"/>
        <v/>
      </c>
      <c r="AF110" s="49" t="str">
        <f t="shared" si="54"/>
        <v/>
      </c>
      <c r="AG110" s="49" t="str">
        <f t="shared" si="55"/>
        <v/>
      </c>
      <c r="AH110" s="49" t="str">
        <f t="shared" si="56"/>
        <v/>
      </c>
      <c r="AI110" s="8">
        <f t="shared" si="57"/>
        <v>25</v>
      </c>
      <c r="AJ110" s="8">
        <f t="shared" si="58"/>
        <v>60</v>
      </c>
      <c r="AK110" s="8">
        <f t="shared" si="59"/>
        <v>33</v>
      </c>
      <c r="AL110" s="8">
        <f t="shared" si="60"/>
        <v>63</v>
      </c>
      <c r="AM110" s="49" t="str">
        <f t="shared" si="61"/>
        <v/>
      </c>
      <c r="AN110" s="49" t="str">
        <f t="shared" si="62"/>
        <v/>
      </c>
      <c r="AO110" s="49" t="str">
        <f t="shared" si="63"/>
        <v/>
      </c>
      <c r="AP110" s="51" t="str">
        <f t="shared" si="64"/>
        <v/>
      </c>
    </row>
    <row r="111" spans="3:42" x14ac:dyDescent="0.25">
      <c r="C111" s="1">
        <v>101</v>
      </c>
      <c r="D111" s="8">
        <v>15</v>
      </c>
      <c r="E111" s="8">
        <v>46</v>
      </c>
      <c r="F111" s="8">
        <v>28</v>
      </c>
      <c r="G111" s="9">
        <v>65</v>
      </c>
      <c r="H111" s="1">
        <v>101</v>
      </c>
      <c r="I111" s="16">
        <f t="shared" si="40"/>
        <v>0.40740201671212678</v>
      </c>
      <c r="J111" s="17">
        <f t="shared" si="41"/>
        <v>0.46358803162950468</v>
      </c>
      <c r="K111" s="17">
        <f t="shared" si="42"/>
        <v>-0.58587009494356035</v>
      </c>
      <c r="L111" s="18">
        <f t="shared" si="43"/>
        <v>0.79521245221228343</v>
      </c>
      <c r="M111" s="1">
        <v>101</v>
      </c>
      <c r="N111" s="37">
        <f t="shared" si="65"/>
        <v>12.416189829740773</v>
      </c>
      <c r="O111" s="30">
        <f t="shared" si="66"/>
        <v>0.13854446061435849</v>
      </c>
      <c r="P111" s="30">
        <f t="shared" si="67"/>
        <v>1.2742281127954249</v>
      </c>
      <c r="Q111" s="30">
        <f t="shared" si="68"/>
        <v>2.5880829597630073</v>
      </c>
      <c r="R111" s="30">
        <f t="shared" si="69"/>
        <v>12.052231242138831</v>
      </c>
      <c r="S111" s="38">
        <f t="shared" si="70"/>
        <v>0.13854446061435849</v>
      </c>
      <c r="T111" s="9">
        <f t="shared" si="44"/>
        <v>2</v>
      </c>
      <c r="V111" s="1">
        <v>101</v>
      </c>
      <c r="W111" s="49" t="str">
        <f t="shared" si="45"/>
        <v/>
      </c>
      <c r="X111" s="49" t="str">
        <f t="shared" si="46"/>
        <v/>
      </c>
      <c r="Y111" s="49" t="str">
        <f t="shared" si="47"/>
        <v/>
      </c>
      <c r="Z111" s="49" t="str">
        <f t="shared" si="48"/>
        <v/>
      </c>
      <c r="AA111" s="8">
        <f t="shared" si="49"/>
        <v>15</v>
      </c>
      <c r="AB111" s="8">
        <f t="shared" si="50"/>
        <v>46</v>
      </c>
      <c r="AC111" s="8">
        <f t="shared" si="51"/>
        <v>28</v>
      </c>
      <c r="AD111" s="8">
        <f t="shared" si="52"/>
        <v>65</v>
      </c>
      <c r="AE111" s="49" t="str">
        <f t="shared" si="53"/>
        <v/>
      </c>
      <c r="AF111" s="49" t="str">
        <f t="shared" si="54"/>
        <v/>
      </c>
      <c r="AG111" s="49" t="str">
        <f t="shared" si="55"/>
        <v/>
      </c>
      <c r="AH111" s="49" t="str">
        <f t="shared" si="56"/>
        <v/>
      </c>
      <c r="AI111" s="8" t="str">
        <f t="shared" si="57"/>
        <v/>
      </c>
      <c r="AJ111" s="8" t="str">
        <f t="shared" si="58"/>
        <v/>
      </c>
      <c r="AK111" s="8" t="str">
        <f t="shared" si="59"/>
        <v/>
      </c>
      <c r="AL111" s="8" t="str">
        <f t="shared" si="60"/>
        <v/>
      </c>
      <c r="AM111" s="49" t="str">
        <f t="shared" si="61"/>
        <v/>
      </c>
      <c r="AN111" s="49" t="str">
        <f t="shared" si="62"/>
        <v/>
      </c>
      <c r="AO111" s="49" t="str">
        <f t="shared" si="63"/>
        <v/>
      </c>
      <c r="AP111" s="51" t="str">
        <f t="shared" si="64"/>
        <v/>
      </c>
    </row>
    <row r="112" spans="3:42" x14ac:dyDescent="0.25">
      <c r="C112" s="1">
        <v>102</v>
      </c>
      <c r="D112" s="8">
        <v>3</v>
      </c>
      <c r="E112" s="8">
        <v>14</v>
      </c>
      <c r="F112" s="8">
        <v>34</v>
      </c>
      <c r="G112" s="9">
        <v>46</v>
      </c>
      <c r="H112" s="1">
        <v>102</v>
      </c>
      <c r="I112" s="16">
        <f t="shared" si="40"/>
        <v>-1.1833216927929231</v>
      </c>
      <c r="J112" s="17">
        <f t="shared" si="41"/>
        <v>-1.3425991045893453</v>
      </c>
      <c r="K112" s="17">
        <f t="shared" si="42"/>
        <v>0.79084814382720736</v>
      </c>
      <c r="L112" s="18">
        <f t="shared" si="43"/>
        <v>-1.510337383805018</v>
      </c>
      <c r="M112" s="1">
        <v>102</v>
      </c>
      <c r="N112" s="37">
        <f t="shared" si="65"/>
        <v>1.2160989745013364</v>
      </c>
      <c r="O112" s="30">
        <f t="shared" si="66"/>
        <v>13.042578724994801</v>
      </c>
      <c r="P112" s="30">
        <f t="shared" si="67"/>
        <v>9.4061175073600687</v>
      </c>
      <c r="Q112" s="30">
        <f t="shared" si="68"/>
        <v>20.919411780060909</v>
      </c>
      <c r="R112" s="30">
        <f t="shared" si="69"/>
        <v>0.24607742003925395</v>
      </c>
      <c r="S112" s="38">
        <f t="shared" si="70"/>
        <v>0.24607742003925395</v>
      </c>
      <c r="T112" s="9">
        <f t="shared" si="44"/>
        <v>5</v>
      </c>
      <c r="V112" s="1">
        <v>102</v>
      </c>
      <c r="W112" s="49" t="str">
        <f t="shared" si="45"/>
        <v/>
      </c>
      <c r="X112" s="49" t="str">
        <f t="shared" si="46"/>
        <v/>
      </c>
      <c r="Y112" s="49" t="str">
        <f t="shared" si="47"/>
        <v/>
      </c>
      <c r="Z112" s="49" t="str">
        <f t="shared" si="48"/>
        <v/>
      </c>
      <c r="AA112" s="8" t="str">
        <f t="shared" si="49"/>
        <v/>
      </c>
      <c r="AB112" s="8" t="str">
        <f t="shared" si="50"/>
        <v/>
      </c>
      <c r="AC112" s="8" t="str">
        <f t="shared" si="51"/>
        <v/>
      </c>
      <c r="AD112" s="8" t="str">
        <f t="shared" si="52"/>
        <v/>
      </c>
      <c r="AE112" s="49" t="str">
        <f t="shared" si="53"/>
        <v/>
      </c>
      <c r="AF112" s="49" t="str">
        <f t="shared" si="54"/>
        <v/>
      </c>
      <c r="AG112" s="49" t="str">
        <f t="shared" si="55"/>
        <v/>
      </c>
      <c r="AH112" s="49" t="str">
        <f t="shared" si="56"/>
        <v/>
      </c>
      <c r="AI112" s="8" t="str">
        <f t="shared" si="57"/>
        <v/>
      </c>
      <c r="AJ112" s="8" t="str">
        <f t="shared" si="58"/>
        <v/>
      </c>
      <c r="AK112" s="8" t="str">
        <f t="shared" si="59"/>
        <v/>
      </c>
      <c r="AL112" s="8" t="str">
        <f t="shared" si="60"/>
        <v/>
      </c>
      <c r="AM112" s="49">
        <f t="shared" si="61"/>
        <v>3</v>
      </c>
      <c r="AN112" s="49">
        <f t="shared" si="62"/>
        <v>14</v>
      </c>
      <c r="AO112" s="49">
        <f t="shared" si="63"/>
        <v>34</v>
      </c>
      <c r="AP112" s="51">
        <f t="shared" si="64"/>
        <v>46</v>
      </c>
    </row>
    <row r="113" spans="3:42" x14ac:dyDescent="0.25">
      <c r="C113" s="1">
        <v>103</v>
      </c>
      <c r="D113" s="8">
        <v>18</v>
      </c>
      <c r="E113" s="8">
        <v>48</v>
      </c>
      <c r="F113" s="8">
        <v>32</v>
      </c>
      <c r="G113" s="9">
        <v>59</v>
      </c>
      <c r="H113" s="1">
        <v>103</v>
      </c>
      <c r="I113" s="16">
        <f t="shared" si="40"/>
        <v>0.80508294408838921</v>
      </c>
      <c r="J113" s="17">
        <f t="shared" si="41"/>
        <v>0.57647472764318275</v>
      </c>
      <c r="K113" s="17">
        <f t="shared" si="42"/>
        <v>0.3319420642369515</v>
      </c>
      <c r="L113" s="18">
        <f t="shared" si="43"/>
        <v>6.714408294366192E-2</v>
      </c>
      <c r="M113" s="1">
        <v>103</v>
      </c>
      <c r="N113" s="37">
        <f t="shared" si="65"/>
        <v>9.8141856100662537</v>
      </c>
      <c r="O113" s="30">
        <f t="shared" si="66"/>
        <v>1.2647946323817476</v>
      </c>
      <c r="P113" s="30">
        <f t="shared" si="67"/>
        <v>2.5082478253405536</v>
      </c>
      <c r="Q113" s="30">
        <f t="shared" si="68"/>
        <v>2.1698141696283404</v>
      </c>
      <c r="R113" s="30">
        <f t="shared" si="69"/>
        <v>10.521494632928125</v>
      </c>
      <c r="S113" s="38">
        <f t="shared" si="70"/>
        <v>1.2647946323817476</v>
      </c>
      <c r="T113" s="9">
        <f t="shared" si="44"/>
        <v>2</v>
      </c>
      <c r="V113" s="1">
        <v>103</v>
      </c>
      <c r="W113" s="49" t="str">
        <f t="shared" si="45"/>
        <v/>
      </c>
      <c r="X113" s="49" t="str">
        <f t="shared" si="46"/>
        <v/>
      </c>
      <c r="Y113" s="49" t="str">
        <f t="shared" si="47"/>
        <v/>
      </c>
      <c r="Z113" s="49" t="str">
        <f t="shared" si="48"/>
        <v/>
      </c>
      <c r="AA113" s="8">
        <f t="shared" si="49"/>
        <v>18</v>
      </c>
      <c r="AB113" s="8">
        <f t="shared" si="50"/>
        <v>48</v>
      </c>
      <c r="AC113" s="8">
        <f t="shared" si="51"/>
        <v>32</v>
      </c>
      <c r="AD113" s="8">
        <f t="shared" si="52"/>
        <v>59</v>
      </c>
      <c r="AE113" s="49" t="str">
        <f t="shared" si="53"/>
        <v/>
      </c>
      <c r="AF113" s="49" t="str">
        <f t="shared" si="54"/>
        <v/>
      </c>
      <c r="AG113" s="49" t="str">
        <f t="shared" si="55"/>
        <v/>
      </c>
      <c r="AH113" s="49" t="str">
        <f t="shared" si="56"/>
        <v/>
      </c>
      <c r="AI113" s="8" t="str">
        <f t="shared" si="57"/>
        <v/>
      </c>
      <c r="AJ113" s="8" t="str">
        <f t="shared" si="58"/>
        <v/>
      </c>
      <c r="AK113" s="8" t="str">
        <f t="shared" si="59"/>
        <v/>
      </c>
      <c r="AL113" s="8" t="str">
        <f t="shared" si="60"/>
        <v/>
      </c>
      <c r="AM113" s="49" t="str">
        <f t="shared" si="61"/>
        <v/>
      </c>
      <c r="AN113" s="49" t="str">
        <f t="shared" si="62"/>
        <v/>
      </c>
      <c r="AO113" s="49" t="str">
        <f t="shared" si="63"/>
        <v/>
      </c>
      <c r="AP113" s="51" t="str">
        <f t="shared" si="64"/>
        <v/>
      </c>
    </row>
    <row r="114" spans="3:42" x14ac:dyDescent="0.25">
      <c r="C114" s="1">
        <v>104</v>
      </c>
      <c r="D114" s="8">
        <v>16</v>
      </c>
      <c r="E114" s="8">
        <v>51</v>
      </c>
      <c r="F114" s="8">
        <v>27</v>
      </c>
      <c r="G114" s="9">
        <v>60</v>
      </c>
      <c r="H114" s="1">
        <v>104</v>
      </c>
      <c r="I114" s="16">
        <f t="shared" si="40"/>
        <v>0.53996232583754755</v>
      </c>
      <c r="J114" s="17">
        <f t="shared" si="41"/>
        <v>0.74580477166369996</v>
      </c>
      <c r="K114" s="17">
        <f t="shared" si="42"/>
        <v>-0.81532313473868823</v>
      </c>
      <c r="L114" s="18">
        <f t="shared" si="43"/>
        <v>0.18848881115509886</v>
      </c>
      <c r="M114" s="1">
        <v>104</v>
      </c>
      <c r="N114" s="37">
        <f t="shared" si="65"/>
        <v>13.559394114507441</v>
      </c>
      <c r="O114" s="30">
        <f t="shared" si="66"/>
        <v>0.20274182060901913</v>
      </c>
      <c r="P114" s="30">
        <f t="shared" si="67"/>
        <v>0.60137367932434871</v>
      </c>
      <c r="Q114" s="30">
        <f t="shared" si="68"/>
        <v>3.4846356224698116</v>
      </c>
      <c r="R114" s="30">
        <f t="shared" si="69"/>
        <v>11.849192998995226</v>
      </c>
      <c r="S114" s="38">
        <f t="shared" si="70"/>
        <v>0.20274182060901913</v>
      </c>
      <c r="T114" s="9">
        <f t="shared" si="44"/>
        <v>2</v>
      </c>
      <c r="V114" s="1">
        <v>104</v>
      </c>
      <c r="W114" s="49" t="str">
        <f t="shared" si="45"/>
        <v/>
      </c>
      <c r="X114" s="49" t="str">
        <f t="shared" si="46"/>
        <v/>
      </c>
      <c r="Y114" s="49" t="str">
        <f t="shared" si="47"/>
        <v/>
      </c>
      <c r="Z114" s="49" t="str">
        <f t="shared" si="48"/>
        <v/>
      </c>
      <c r="AA114" s="8">
        <f t="shared" si="49"/>
        <v>16</v>
      </c>
      <c r="AB114" s="8">
        <f t="shared" si="50"/>
        <v>51</v>
      </c>
      <c r="AC114" s="8">
        <f t="shared" si="51"/>
        <v>27</v>
      </c>
      <c r="AD114" s="8">
        <f t="shared" si="52"/>
        <v>60</v>
      </c>
      <c r="AE114" s="49" t="str">
        <f t="shared" si="53"/>
        <v/>
      </c>
      <c r="AF114" s="49" t="str">
        <f t="shared" si="54"/>
        <v/>
      </c>
      <c r="AG114" s="49" t="str">
        <f t="shared" si="55"/>
        <v/>
      </c>
      <c r="AH114" s="49" t="str">
        <f t="shared" si="56"/>
        <v/>
      </c>
      <c r="AI114" s="8" t="str">
        <f t="shared" si="57"/>
        <v/>
      </c>
      <c r="AJ114" s="8" t="str">
        <f t="shared" si="58"/>
        <v/>
      </c>
      <c r="AK114" s="8" t="str">
        <f t="shared" si="59"/>
        <v/>
      </c>
      <c r="AL114" s="8" t="str">
        <f t="shared" si="60"/>
        <v/>
      </c>
      <c r="AM114" s="49" t="str">
        <f t="shared" si="61"/>
        <v/>
      </c>
      <c r="AN114" s="49" t="str">
        <f t="shared" si="62"/>
        <v/>
      </c>
      <c r="AO114" s="49" t="str">
        <f t="shared" si="63"/>
        <v/>
      </c>
      <c r="AP114" s="51" t="str">
        <f t="shared" si="64"/>
        <v/>
      </c>
    </row>
    <row r="115" spans="3:42" x14ac:dyDescent="0.25">
      <c r="C115" s="1">
        <v>105</v>
      </c>
      <c r="D115" s="8">
        <v>18</v>
      </c>
      <c r="E115" s="8">
        <v>55</v>
      </c>
      <c r="F115" s="8">
        <v>30</v>
      </c>
      <c r="G115" s="9">
        <v>65</v>
      </c>
      <c r="H115" s="1">
        <v>105</v>
      </c>
      <c r="I115" s="16">
        <f t="shared" si="40"/>
        <v>0.80508294408838921</v>
      </c>
      <c r="J115" s="17">
        <f t="shared" si="41"/>
        <v>0.97157816369105621</v>
      </c>
      <c r="K115" s="17">
        <f t="shared" si="42"/>
        <v>-0.12696401535330443</v>
      </c>
      <c r="L115" s="18">
        <f t="shared" si="43"/>
        <v>0.79521245221228343</v>
      </c>
      <c r="M115" s="1">
        <v>105</v>
      </c>
      <c r="N115" s="37">
        <f t="shared" si="65"/>
        <v>14.295975134351055</v>
      </c>
      <c r="O115" s="30">
        <f t="shared" si="66"/>
        <v>0.47861670669011064</v>
      </c>
      <c r="P115" s="30">
        <f t="shared" si="67"/>
        <v>2.7624647138499241</v>
      </c>
      <c r="Q115" s="30">
        <f t="shared" si="68"/>
        <v>0.89823677394278101</v>
      </c>
      <c r="R115" s="30">
        <f t="shared" si="69"/>
        <v>15.099681151405568</v>
      </c>
      <c r="S115" s="38">
        <f t="shared" si="70"/>
        <v>0.47861670669011064</v>
      </c>
      <c r="T115" s="9">
        <f t="shared" si="44"/>
        <v>2</v>
      </c>
      <c r="V115" s="1">
        <v>105</v>
      </c>
      <c r="W115" s="49" t="str">
        <f t="shared" si="45"/>
        <v/>
      </c>
      <c r="X115" s="49" t="str">
        <f t="shared" si="46"/>
        <v/>
      </c>
      <c r="Y115" s="49" t="str">
        <f t="shared" si="47"/>
        <v/>
      </c>
      <c r="Z115" s="49" t="str">
        <f t="shared" si="48"/>
        <v/>
      </c>
      <c r="AA115" s="8">
        <f t="shared" si="49"/>
        <v>18</v>
      </c>
      <c r="AB115" s="8">
        <f t="shared" si="50"/>
        <v>55</v>
      </c>
      <c r="AC115" s="8">
        <f t="shared" si="51"/>
        <v>30</v>
      </c>
      <c r="AD115" s="8">
        <f t="shared" si="52"/>
        <v>65</v>
      </c>
      <c r="AE115" s="49" t="str">
        <f t="shared" si="53"/>
        <v/>
      </c>
      <c r="AF115" s="49" t="str">
        <f t="shared" si="54"/>
        <v/>
      </c>
      <c r="AG115" s="49" t="str">
        <f t="shared" si="55"/>
        <v/>
      </c>
      <c r="AH115" s="49" t="str">
        <f t="shared" si="56"/>
        <v/>
      </c>
      <c r="AI115" s="8" t="str">
        <f t="shared" si="57"/>
        <v/>
      </c>
      <c r="AJ115" s="8" t="str">
        <f t="shared" si="58"/>
        <v/>
      </c>
      <c r="AK115" s="8" t="str">
        <f t="shared" si="59"/>
        <v/>
      </c>
      <c r="AL115" s="8" t="str">
        <f t="shared" si="60"/>
        <v/>
      </c>
      <c r="AM115" s="49" t="str">
        <f t="shared" si="61"/>
        <v/>
      </c>
      <c r="AN115" s="49" t="str">
        <f t="shared" si="62"/>
        <v/>
      </c>
      <c r="AO115" s="49" t="str">
        <f t="shared" si="63"/>
        <v/>
      </c>
      <c r="AP115" s="51" t="str">
        <f t="shared" si="64"/>
        <v/>
      </c>
    </row>
    <row r="116" spans="3:42" x14ac:dyDescent="0.25">
      <c r="C116" s="1">
        <v>106</v>
      </c>
      <c r="D116" s="8">
        <v>5</v>
      </c>
      <c r="E116" s="8">
        <v>17</v>
      </c>
      <c r="F116" s="8">
        <v>33</v>
      </c>
      <c r="G116" s="9">
        <v>51</v>
      </c>
      <c r="H116" s="1">
        <v>106</v>
      </c>
      <c r="I116" s="16">
        <f t="shared" si="40"/>
        <v>-0.91820107454208144</v>
      </c>
      <c r="J116" s="17">
        <f t="shared" si="41"/>
        <v>-1.1732690605688281</v>
      </c>
      <c r="K116" s="17">
        <f t="shared" si="42"/>
        <v>0.56139510403207948</v>
      </c>
      <c r="L116" s="18">
        <f t="shared" si="43"/>
        <v>-0.90361374274783346</v>
      </c>
      <c r="M116" s="1">
        <v>106</v>
      </c>
      <c r="N116" s="37">
        <f t="shared" si="65"/>
        <v>1.0721708579341516</v>
      </c>
      <c r="O116" s="30">
        <f t="shared" si="66"/>
        <v>8.8766195672008479</v>
      </c>
      <c r="P116" s="30">
        <f t="shared" si="67"/>
        <v>6.2256500108550252</v>
      </c>
      <c r="Q116" s="30">
        <f t="shared" si="68"/>
        <v>15.614167425148668</v>
      </c>
      <c r="R116" s="30">
        <f t="shared" si="69"/>
        <v>0.49736513105292696</v>
      </c>
      <c r="S116" s="38">
        <f t="shared" si="70"/>
        <v>0.49736513105292696</v>
      </c>
      <c r="T116" s="9">
        <f t="shared" si="44"/>
        <v>5</v>
      </c>
      <c r="V116" s="1">
        <v>106</v>
      </c>
      <c r="W116" s="49" t="str">
        <f t="shared" si="45"/>
        <v/>
      </c>
      <c r="X116" s="49" t="str">
        <f t="shared" si="46"/>
        <v/>
      </c>
      <c r="Y116" s="49" t="str">
        <f t="shared" si="47"/>
        <v/>
      </c>
      <c r="Z116" s="49" t="str">
        <f t="shared" si="48"/>
        <v/>
      </c>
      <c r="AA116" s="8" t="str">
        <f t="shared" si="49"/>
        <v/>
      </c>
      <c r="AB116" s="8" t="str">
        <f t="shared" si="50"/>
        <v/>
      </c>
      <c r="AC116" s="8" t="str">
        <f t="shared" si="51"/>
        <v/>
      </c>
      <c r="AD116" s="8" t="str">
        <f t="shared" si="52"/>
        <v/>
      </c>
      <c r="AE116" s="49" t="str">
        <f t="shared" si="53"/>
        <v/>
      </c>
      <c r="AF116" s="49" t="str">
        <f t="shared" si="54"/>
        <v/>
      </c>
      <c r="AG116" s="49" t="str">
        <f t="shared" si="55"/>
        <v/>
      </c>
      <c r="AH116" s="49" t="str">
        <f t="shared" si="56"/>
        <v/>
      </c>
      <c r="AI116" s="8" t="str">
        <f t="shared" si="57"/>
        <v/>
      </c>
      <c r="AJ116" s="8" t="str">
        <f t="shared" si="58"/>
        <v/>
      </c>
      <c r="AK116" s="8" t="str">
        <f t="shared" si="59"/>
        <v/>
      </c>
      <c r="AL116" s="8" t="str">
        <f t="shared" si="60"/>
        <v/>
      </c>
      <c r="AM116" s="49">
        <f t="shared" si="61"/>
        <v>5</v>
      </c>
      <c r="AN116" s="49">
        <f t="shared" si="62"/>
        <v>17</v>
      </c>
      <c r="AO116" s="49">
        <f t="shared" si="63"/>
        <v>33</v>
      </c>
      <c r="AP116" s="51">
        <f t="shared" si="64"/>
        <v>51</v>
      </c>
    </row>
    <row r="117" spans="3:42" x14ac:dyDescent="0.25">
      <c r="C117" s="1">
        <v>107</v>
      </c>
      <c r="D117" s="8">
        <v>22</v>
      </c>
      <c r="E117" s="8">
        <v>67</v>
      </c>
      <c r="F117" s="8">
        <v>38</v>
      </c>
      <c r="G117" s="9">
        <v>77</v>
      </c>
      <c r="H117" s="1">
        <v>107</v>
      </c>
      <c r="I117" s="16">
        <f t="shared" si="40"/>
        <v>1.3353241805900726</v>
      </c>
      <c r="J117" s="17">
        <f t="shared" si="41"/>
        <v>1.6488983397731249</v>
      </c>
      <c r="K117" s="17">
        <f t="shared" si="42"/>
        <v>1.7086603030077192</v>
      </c>
      <c r="L117" s="18">
        <f t="shared" si="43"/>
        <v>2.2513491907495267</v>
      </c>
      <c r="M117" s="1">
        <v>107</v>
      </c>
      <c r="N117" s="37">
        <f t="shared" si="65"/>
        <v>24.177422273447569</v>
      </c>
      <c r="O117" s="30">
        <f t="shared" si="66"/>
        <v>9.8274977227816684</v>
      </c>
      <c r="P117" s="30">
        <f t="shared" si="67"/>
        <v>16.885737950617148</v>
      </c>
      <c r="Q117" s="30">
        <f t="shared" si="68"/>
        <v>3.1738812540829056</v>
      </c>
      <c r="R117" s="30">
        <f t="shared" si="69"/>
        <v>31.466279163160536</v>
      </c>
      <c r="S117" s="38">
        <f t="shared" si="70"/>
        <v>3.1738812540829056</v>
      </c>
      <c r="T117" s="9">
        <f t="shared" si="44"/>
        <v>4</v>
      </c>
      <c r="V117" s="1">
        <v>107</v>
      </c>
      <c r="W117" s="49" t="str">
        <f t="shared" si="45"/>
        <v/>
      </c>
      <c r="X117" s="49" t="str">
        <f t="shared" si="46"/>
        <v/>
      </c>
      <c r="Y117" s="49" t="str">
        <f t="shared" si="47"/>
        <v/>
      </c>
      <c r="Z117" s="49" t="str">
        <f t="shared" si="48"/>
        <v/>
      </c>
      <c r="AA117" s="8" t="str">
        <f t="shared" si="49"/>
        <v/>
      </c>
      <c r="AB117" s="8" t="str">
        <f t="shared" si="50"/>
        <v/>
      </c>
      <c r="AC117" s="8" t="str">
        <f t="shared" si="51"/>
        <v/>
      </c>
      <c r="AD117" s="8" t="str">
        <f t="shared" si="52"/>
        <v/>
      </c>
      <c r="AE117" s="49" t="str">
        <f t="shared" si="53"/>
        <v/>
      </c>
      <c r="AF117" s="49" t="str">
        <f t="shared" si="54"/>
        <v/>
      </c>
      <c r="AG117" s="49" t="str">
        <f t="shared" si="55"/>
        <v/>
      </c>
      <c r="AH117" s="49" t="str">
        <f t="shared" si="56"/>
        <v/>
      </c>
      <c r="AI117" s="8">
        <f t="shared" si="57"/>
        <v>22</v>
      </c>
      <c r="AJ117" s="8">
        <f t="shared" si="58"/>
        <v>67</v>
      </c>
      <c r="AK117" s="8">
        <f t="shared" si="59"/>
        <v>38</v>
      </c>
      <c r="AL117" s="8">
        <f t="shared" si="60"/>
        <v>77</v>
      </c>
      <c r="AM117" s="49" t="str">
        <f t="shared" si="61"/>
        <v/>
      </c>
      <c r="AN117" s="49" t="str">
        <f t="shared" si="62"/>
        <v/>
      </c>
      <c r="AO117" s="49" t="str">
        <f t="shared" si="63"/>
        <v/>
      </c>
      <c r="AP117" s="51" t="str">
        <f t="shared" si="64"/>
        <v/>
      </c>
    </row>
    <row r="118" spans="3:42" x14ac:dyDescent="0.25">
      <c r="C118" s="1">
        <v>108</v>
      </c>
      <c r="D118" s="8">
        <v>21</v>
      </c>
      <c r="E118" s="8">
        <v>66</v>
      </c>
      <c r="F118" s="8">
        <v>30</v>
      </c>
      <c r="G118" s="9">
        <v>76</v>
      </c>
      <c r="H118" s="1">
        <v>108</v>
      </c>
      <c r="I118" s="16">
        <f t="shared" si="40"/>
        <v>1.2027638714646518</v>
      </c>
      <c r="J118" s="17">
        <f t="shared" si="41"/>
        <v>1.5924549917662858</v>
      </c>
      <c r="K118" s="17">
        <f t="shared" si="42"/>
        <v>-0.12696401535330443</v>
      </c>
      <c r="L118" s="18">
        <f t="shared" si="43"/>
        <v>2.1300044625380896</v>
      </c>
      <c r="M118" s="1">
        <v>108</v>
      </c>
      <c r="N118" s="37">
        <f t="shared" si="65"/>
        <v>24.999046333338654</v>
      </c>
      <c r="O118" s="30">
        <f t="shared" si="66"/>
        <v>4.0484596430155984</v>
      </c>
      <c r="P118" s="30">
        <f t="shared" si="67"/>
        <v>9.1176127651577126</v>
      </c>
      <c r="Q118" s="30">
        <f t="shared" si="68"/>
        <v>1.2604403165491864</v>
      </c>
      <c r="R118" s="30">
        <f t="shared" si="69"/>
        <v>27.886569502440285</v>
      </c>
      <c r="S118" s="38">
        <f t="shared" si="70"/>
        <v>1.2604403165491864</v>
      </c>
      <c r="T118" s="9">
        <f t="shared" si="44"/>
        <v>4</v>
      </c>
      <c r="V118" s="1">
        <v>108</v>
      </c>
      <c r="W118" s="49" t="str">
        <f t="shared" si="45"/>
        <v/>
      </c>
      <c r="X118" s="49" t="str">
        <f t="shared" si="46"/>
        <v/>
      </c>
      <c r="Y118" s="49" t="str">
        <f t="shared" si="47"/>
        <v/>
      </c>
      <c r="Z118" s="49" t="str">
        <f t="shared" si="48"/>
        <v/>
      </c>
      <c r="AA118" s="8" t="str">
        <f t="shared" si="49"/>
        <v/>
      </c>
      <c r="AB118" s="8" t="str">
        <f t="shared" si="50"/>
        <v/>
      </c>
      <c r="AC118" s="8" t="str">
        <f t="shared" si="51"/>
        <v/>
      </c>
      <c r="AD118" s="8" t="str">
        <f t="shared" si="52"/>
        <v/>
      </c>
      <c r="AE118" s="49" t="str">
        <f t="shared" si="53"/>
        <v/>
      </c>
      <c r="AF118" s="49" t="str">
        <f t="shared" si="54"/>
        <v/>
      </c>
      <c r="AG118" s="49" t="str">
        <f t="shared" si="55"/>
        <v/>
      </c>
      <c r="AH118" s="49" t="str">
        <f t="shared" si="56"/>
        <v/>
      </c>
      <c r="AI118" s="8">
        <f t="shared" si="57"/>
        <v>21</v>
      </c>
      <c r="AJ118" s="8">
        <f t="shared" si="58"/>
        <v>66</v>
      </c>
      <c r="AK118" s="8">
        <f t="shared" si="59"/>
        <v>30</v>
      </c>
      <c r="AL118" s="8">
        <f t="shared" si="60"/>
        <v>76</v>
      </c>
      <c r="AM118" s="49" t="str">
        <f t="shared" si="61"/>
        <v/>
      </c>
      <c r="AN118" s="49" t="str">
        <f t="shared" si="62"/>
        <v/>
      </c>
      <c r="AO118" s="49" t="str">
        <f t="shared" si="63"/>
        <v/>
      </c>
      <c r="AP118" s="51" t="str">
        <f t="shared" si="64"/>
        <v/>
      </c>
    </row>
    <row r="119" spans="3:42" x14ac:dyDescent="0.25">
      <c r="C119" s="1">
        <v>109</v>
      </c>
      <c r="D119" s="8">
        <v>13</v>
      </c>
      <c r="E119" s="8">
        <v>52</v>
      </c>
      <c r="F119" s="8">
        <v>30</v>
      </c>
      <c r="G119" s="9">
        <v>67</v>
      </c>
      <c r="H119" s="1">
        <v>109</v>
      </c>
      <c r="I119" s="16">
        <f t="shared" si="40"/>
        <v>0.14228139846128512</v>
      </c>
      <c r="J119" s="17">
        <f t="shared" si="41"/>
        <v>0.80224811967053899</v>
      </c>
      <c r="K119" s="17">
        <f t="shared" si="42"/>
        <v>-0.12696401535330443</v>
      </c>
      <c r="L119" s="18">
        <f t="shared" si="43"/>
        <v>1.0379019086351573</v>
      </c>
      <c r="M119" s="1">
        <v>109</v>
      </c>
      <c r="N119" s="37">
        <f t="shared" si="65"/>
        <v>11.953467869328101</v>
      </c>
      <c r="O119" s="30">
        <f t="shared" si="66"/>
        <v>0.51966227267614784</v>
      </c>
      <c r="P119" s="30">
        <f t="shared" si="67"/>
        <v>2.6334186194324563</v>
      </c>
      <c r="Q119" s="30">
        <f t="shared" si="68"/>
        <v>2.106362806041969</v>
      </c>
      <c r="R119" s="30">
        <f t="shared" si="69"/>
        <v>13.072332701524935</v>
      </c>
      <c r="S119" s="38">
        <f t="shared" si="70"/>
        <v>0.51966227267614784</v>
      </c>
      <c r="T119" s="9">
        <f t="shared" si="44"/>
        <v>2</v>
      </c>
      <c r="V119" s="1">
        <v>109</v>
      </c>
      <c r="W119" s="49" t="str">
        <f t="shared" si="45"/>
        <v/>
      </c>
      <c r="X119" s="49" t="str">
        <f t="shared" si="46"/>
        <v/>
      </c>
      <c r="Y119" s="49" t="str">
        <f t="shared" si="47"/>
        <v/>
      </c>
      <c r="Z119" s="49" t="str">
        <f t="shared" si="48"/>
        <v/>
      </c>
      <c r="AA119" s="8">
        <f t="shared" si="49"/>
        <v>13</v>
      </c>
      <c r="AB119" s="8">
        <f t="shared" si="50"/>
        <v>52</v>
      </c>
      <c r="AC119" s="8">
        <f t="shared" si="51"/>
        <v>30</v>
      </c>
      <c r="AD119" s="8">
        <f t="shared" si="52"/>
        <v>67</v>
      </c>
      <c r="AE119" s="49" t="str">
        <f t="shared" si="53"/>
        <v/>
      </c>
      <c r="AF119" s="49" t="str">
        <f t="shared" si="54"/>
        <v/>
      </c>
      <c r="AG119" s="49" t="str">
        <f t="shared" si="55"/>
        <v/>
      </c>
      <c r="AH119" s="49" t="str">
        <f t="shared" si="56"/>
        <v/>
      </c>
      <c r="AI119" s="8" t="str">
        <f t="shared" si="57"/>
        <v/>
      </c>
      <c r="AJ119" s="8" t="str">
        <f t="shared" si="58"/>
        <v/>
      </c>
      <c r="AK119" s="8" t="str">
        <f t="shared" si="59"/>
        <v/>
      </c>
      <c r="AL119" s="8" t="str">
        <f t="shared" si="60"/>
        <v/>
      </c>
      <c r="AM119" s="49" t="str">
        <f t="shared" si="61"/>
        <v/>
      </c>
      <c r="AN119" s="49" t="str">
        <f t="shared" si="62"/>
        <v/>
      </c>
      <c r="AO119" s="49" t="str">
        <f t="shared" si="63"/>
        <v/>
      </c>
      <c r="AP119" s="51" t="str">
        <f t="shared" si="64"/>
        <v/>
      </c>
    </row>
    <row r="120" spans="3:42" ht="15.75" thickBot="1" x14ac:dyDescent="0.3">
      <c r="C120" s="1">
        <v>110</v>
      </c>
      <c r="D120" s="8">
        <v>13</v>
      </c>
      <c r="E120" s="8">
        <v>40</v>
      </c>
      <c r="F120" s="8">
        <v>28</v>
      </c>
      <c r="G120" s="9">
        <v>61</v>
      </c>
      <c r="H120" s="1">
        <v>110</v>
      </c>
      <c r="I120" s="16">
        <f t="shared" si="40"/>
        <v>0.14228139846128512</v>
      </c>
      <c r="J120" s="17">
        <f t="shared" si="41"/>
        <v>0.12492794358847033</v>
      </c>
      <c r="K120" s="17">
        <f t="shared" si="42"/>
        <v>-0.58587009494356035</v>
      </c>
      <c r="L120" s="18">
        <f t="shared" si="43"/>
        <v>0.30983353936653579</v>
      </c>
      <c r="M120" s="1">
        <v>110</v>
      </c>
      <c r="N120" s="37">
        <f t="shared" si="65"/>
        <v>9.3243129624053651</v>
      </c>
      <c r="O120" s="30">
        <f t="shared" si="66"/>
        <v>0.51467515012129672</v>
      </c>
      <c r="P120" s="30">
        <f t="shared" si="67"/>
        <v>0.45893088505710278</v>
      </c>
      <c r="Q120" s="30">
        <f t="shared" si="68"/>
        <v>4.4626845646134958</v>
      </c>
      <c r="R120" s="30">
        <f t="shared" si="69"/>
        <v>8.1771158708761575</v>
      </c>
      <c r="S120" s="38">
        <f t="shared" si="70"/>
        <v>0.45893088505710278</v>
      </c>
      <c r="T120" s="9">
        <f t="shared" si="44"/>
        <v>3</v>
      </c>
      <c r="V120" s="1">
        <v>110</v>
      </c>
      <c r="W120" s="49" t="str">
        <f t="shared" si="45"/>
        <v/>
      </c>
      <c r="X120" s="49" t="str">
        <f t="shared" si="46"/>
        <v/>
      </c>
      <c r="Y120" s="49" t="str">
        <f t="shared" si="47"/>
        <v/>
      </c>
      <c r="Z120" s="49" t="str">
        <f t="shared" si="48"/>
        <v/>
      </c>
      <c r="AA120" s="8" t="str">
        <f t="shared" si="49"/>
        <v/>
      </c>
      <c r="AB120" s="8" t="str">
        <f t="shared" si="50"/>
        <v/>
      </c>
      <c r="AC120" s="8" t="str">
        <f t="shared" si="51"/>
        <v/>
      </c>
      <c r="AD120" s="8" t="str">
        <f t="shared" si="52"/>
        <v/>
      </c>
      <c r="AE120" s="49">
        <f t="shared" si="53"/>
        <v>13</v>
      </c>
      <c r="AF120" s="49">
        <f t="shared" si="54"/>
        <v>40</v>
      </c>
      <c r="AG120" s="49">
        <f t="shared" si="55"/>
        <v>28</v>
      </c>
      <c r="AH120" s="49">
        <f t="shared" si="56"/>
        <v>61</v>
      </c>
      <c r="AI120" s="8" t="str">
        <f t="shared" si="57"/>
        <v/>
      </c>
      <c r="AJ120" s="8" t="str">
        <f t="shared" si="58"/>
        <v/>
      </c>
      <c r="AK120" s="8" t="str">
        <f t="shared" si="59"/>
        <v/>
      </c>
      <c r="AL120" s="8" t="str">
        <f t="shared" si="60"/>
        <v/>
      </c>
      <c r="AM120" s="49" t="str">
        <f t="shared" si="61"/>
        <v/>
      </c>
      <c r="AN120" s="49" t="str">
        <f t="shared" si="62"/>
        <v/>
      </c>
      <c r="AO120" s="49" t="str">
        <f t="shared" si="63"/>
        <v/>
      </c>
      <c r="AP120" s="51" t="str">
        <f t="shared" si="64"/>
        <v/>
      </c>
    </row>
    <row r="121" spans="3:42" x14ac:dyDescent="0.25">
      <c r="C121" s="2">
        <v>111</v>
      </c>
      <c r="D121" s="8">
        <v>11</v>
      </c>
      <c r="E121" s="8">
        <v>38</v>
      </c>
      <c r="F121" s="8">
        <v>24</v>
      </c>
      <c r="G121" s="9">
        <v>55</v>
      </c>
      <c r="H121" s="2">
        <v>111</v>
      </c>
      <c r="I121" s="16">
        <f t="shared" si="40"/>
        <v>-0.12283921978955652</v>
      </c>
      <c r="J121" s="17">
        <f t="shared" si="41"/>
        <v>1.204124757479221E-2</v>
      </c>
      <c r="K121" s="17">
        <f t="shared" si="42"/>
        <v>-1.5036822541240722</v>
      </c>
      <c r="L121" s="18">
        <f t="shared" si="43"/>
        <v>-0.41823482990208577</v>
      </c>
      <c r="M121" s="2">
        <v>111</v>
      </c>
      <c r="N121" s="37">
        <f t="shared" si="65"/>
        <v>12.065194586488365</v>
      </c>
      <c r="O121" s="30">
        <f t="shared" si="66"/>
        <v>2.6043145938510808</v>
      </c>
      <c r="P121" s="30">
        <f t="shared" si="67"/>
        <v>0.39075552891297516</v>
      </c>
      <c r="Q121" s="30">
        <f t="shared" si="68"/>
        <v>9.9360214026763813</v>
      </c>
      <c r="R121" s="30">
        <f t="shared" si="69"/>
        <v>7.7263956831774632</v>
      </c>
      <c r="S121" s="38">
        <f t="shared" si="70"/>
        <v>0.39075552891297516</v>
      </c>
      <c r="T121" s="9">
        <f t="shared" si="44"/>
        <v>3</v>
      </c>
      <c r="V121" s="2">
        <v>111</v>
      </c>
      <c r="W121" s="49" t="str">
        <f t="shared" si="45"/>
        <v/>
      </c>
      <c r="X121" s="49" t="str">
        <f t="shared" si="46"/>
        <v/>
      </c>
      <c r="Y121" s="49" t="str">
        <f t="shared" si="47"/>
        <v/>
      </c>
      <c r="Z121" s="49" t="str">
        <f t="shared" si="48"/>
        <v/>
      </c>
      <c r="AA121" s="8" t="str">
        <f t="shared" si="49"/>
        <v/>
      </c>
      <c r="AB121" s="8" t="str">
        <f t="shared" si="50"/>
        <v/>
      </c>
      <c r="AC121" s="8" t="str">
        <f t="shared" si="51"/>
        <v/>
      </c>
      <c r="AD121" s="8" t="str">
        <f t="shared" si="52"/>
        <v/>
      </c>
      <c r="AE121" s="49">
        <f t="shared" si="53"/>
        <v>11</v>
      </c>
      <c r="AF121" s="49">
        <f t="shared" si="54"/>
        <v>38</v>
      </c>
      <c r="AG121" s="49">
        <f t="shared" si="55"/>
        <v>24</v>
      </c>
      <c r="AH121" s="49">
        <f t="shared" si="56"/>
        <v>55</v>
      </c>
      <c r="AI121" s="8" t="str">
        <f t="shared" si="57"/>
        <v/>
      </c>
      <c r="AJ121" s="8" t="str">
        <f t="shared" si="58"/>
        <v/>
      </c>
      <c r="AK121" s="8" t="str">
        <f t="shared" si="59"/>
        <v/>
      </c>
      <c r="AL121" s="8" t="str">
        <f t="shared" si="60"/>
        <v/>
      </c>
      <c r="AM121" s="49" t="str">
        <f t="shared" si="61"/>
        <v/>
      </c>
      <c r="AN121" s="49" t="str">
        <f t="shared" si="62"/>
        <v/>
      </c>
      <c r="AO121" s="49" t="str">
        <f t="shared" si="63"/>
        <v/>
      </c>
      <c r="AP121" s="51" t="str">
        <f t="shared" si="64"/>
        <v/>
      </c>
    </row>
    <row r="122" spans="3:42" x14ac:dyDescent="0.25">
      <c r="C122" s="1">
        <v>112</v>
      </c>
      <c r="D122" s="8">
        <v>2</v>
      </c>
      <c r="E122" s="8">
        <v>14</v>
      </c>
      <c r="F122" s="8">
        <v>34</v>
      </c>
      <c r="G122" s="9">
        <v>52</v>
      </c>
      <c r="H122" s="1">
        <v>112</v>
      </c>
      <c r="I122" s="16">
        <f t="shared" si="40"/>
        <v>-1.3158820019183439</v>
      </c>
      <c r="J122" s="17">
        <f t="shared" si="41"/>
        <v>-1.3425991045893453</v>
      </c>
      <c r="K122" s="17">
        <f t="shared" si="42"/>
        <v>0.79084814382720736</v>
      </c>
      <c r="L122" s="18">
        <f t="shared" si="43"/>
        <v>-0.78226901453639652</v>
      </c>
      <c r="M122" s="1">
        <v>112</v>
      </c>
      <c r="N122" s="37">
        <f t="shared" si="65"/>
        <v>0.49174867183994975</v>
      </c>
      <c r="O122" s="30">
        <f t="shared" si="66"/>
        <v>11.008161379009621</v>
      </c>
      <c r="P122" s="30">
        <f t="shared" si="67"/>
        <v>8.3615783198121179</v>
      </c>
      <c r="Q122" s="30">
        <f t="shared" si="68"/>
        <v>18.105983102303618</v>
      </c>
      <c r="R122" s="30">
        <f t="shared" si="69"/>
        <v>0.58189421803680685</v>
      </c>
      <c r="S122" s="38">
        <f t="shared" si="70"/>
        <v>0.49174867183994975</v>
      </c>
      <c r="T122" s="9">
        <f t="shared" si="44"/>
        <v>1</v>
      </c>
      <c r="V122" s="1">
        <v>112</v>
      </c>
      <c r="W122" s="49">
        <f t="shared" si="45"/>
        <v>2</v>
      </c>
      <c r="X122" s="49">
        <f t="shared" si="46"/>
        <v>14</v>
      </c>
      <c r="Y122" s="49">
        <f t="shared" si="47"/>
        <v>34</v>
      </c>
      <c r="Z122" s="49">
        <f t="shared" si="48"/>
        <v>52</v>
      </c>
      <c r="AA122" s="8" t="str">
        <f t="shared" si="49"/>
        <v/>
      </c>
      <c r="AB122" s="8" t="str">
        <f t="shared" si="50"/>
        <v/>
      </c>
      <c r="AC122" s="8" t="str">
        <f t="shared" si="51"/>
        <v/>
      </c>
      <c r="AD122" s="8" t="str">
        <f t="shared" si="52"/>
        <v/>
      </c>
      <c r="AE122" s="49" t="str">
        <f t="shared" si="53"/>
        <v/>
      </c>
      <c r="AF122" s="49" t="str">
        <f t="shared" si="54"/>
        <v/>
      </c>
      <c r="AG122" s="49" t="str">
        <f t="shared" si="55"/>
        <v/>
      </c>
      <c r="AH122" s="49" t="str">
        <f t="shared" si="56"/>
        <v/>
      </c>
      <c r="AI122" s="8" t="str">
        <f t="shared" si="57"/>
        <v/>
      </c>
      <c r="AJ122" s="8" t="str">
        <f t="shared" si="58"/>
        <v/>
      </c>
      <c r="AK122" s="8" t="str">
        <f t="shared" si="59"/>
        <v/>
      </c>
      <c r="AL122" s="8" t="str">
        <f t="shared" si="60"/>
        <v/>
      </c>
      <c r="AM122" s="49" t="str">
        <f t="shared" si="61"/>
        <v/>
      </c>
      <c r="AN122" s="49" t="str">
        <f t="shared" si="62"/>
        <v/>
      </c>
      <c r="AO122" s="49" t="str">
        <f t="shared" si="63"/>
        <v/>
      </c>
      <c r="AP122" s="51" t="str">
        <f t="shared" si="64"/>
        <v/>
      </c>
    </row>
    <row r="123" spans="3:42" x14ac:dyDescent="0.25">
      <c r="C123" s="1">
        <v>113</v>
      </c>
      <c r="D123" s="8">
        <v>20</v>
      </c>
      <c r="E123" s="8">
        <v>64</v>
      </c>
      <c r="F123" s="8">
        <v>38</v>
      </c>
      <c r="G123" s="9">
        <v>79</v>
      </c>
      <c r="H123" s="1">
        <v>113</v>
      </c>
      <c r="I123" s="16">
        <f t="shared" si="40"/>
        <v>1.070203562339231</v>
      </c>
      <c r="J123" s="17">
        <f t="shared" si="41"/>
        <v>1.4795682957526077</v>
      </c>
      <c r="K123" s="17">
        <f t="shared" si="42"/>
        <v>1.7086603030077192</v>
      </c>
      <c r="L123" s="18">
        <f t="shared" si="43"/>
        <v>2.4940386471724003</v>
      </c>
      <c r="M123" s="1">
        <v>113</v>
      </c>
      <c r="N123" s="37">
        <f t="shared" si="65"/>
        <v>23.349073662836844</v>
      </c>
      <c r="O123" s="30">
        <f t="shared" si="66"/>
        <v>10.012067569856626</v>
      </c>
      <c r="P123" s="30">
        <f t="shared" si="67"/>
        <v>17.111082963953727</v>
      </c>
      <c r="Q123" s="30">
        <f t="shared" si="68"/>
        <v>3.6820642606105141</v>
      </c>
      <c r="R123" s="30">
        <f t="shared" si="69"/>
        <v>30.953089367692144</v>
      </c>
      <c r="S123" s="38">
        <f t="shared" si="70"/>
        <v>3.6820642606105141</v>
      </c>
      <c r="T123" s="9">
        <f t="shared" si="44"/>
        <v>4</v>
      </c>
      <c r="V123" s="1">
        <v>113</v>
      </c>
      <c r="W123" s="49" t="str">
        <f t="shared" si="45"/>
        <v/>
      </c>
      <c r="X123" s="49" t="str">
        <f t="shared" si="46"/>
        <v/>
      </c>
      <c r="Y123" s="49" t="str">
        <f t="shared" si="47"/>
        <v/>
      </c>
      <c r="Z123" s="49" t="str">
        <f t="shared" si="48"/>
        <v/>
      </c>
      <c r="AA123" s="8" t="str">
        <f t="shared" si="49"/>
        <v/>
      </c>
      <c r="AB123" s="8" t="str">
        <f t="shared" si="50"/>
        <v/>
      </c>
      <c r="AC123" s="8" t="str">
        <f t="shared" si="51"/>
        <v/>
      </c>
      <c r="AD123" s="8" t="str">
        <f t="shared" si="52"/>
        <v/>
      </c>
      <c r="AE123" s="49" t="str">
        <f t="shared" si="53"/>
        <v/>
      </c>
      <c r="AF123" s="49" t="str">
        <f t="shared" si="54"/>
        <v/>
      </c>
      <c r="AG123" s="49" t="str">
        <f t="shared" si="55"/>
        <v/>
      </c>
      <c r="AH123" s="49" t="str">
        <f t="shared" si="56"/>
        <v/>
      </c>
      <c r="AI123" s="8">
        <f t="shared" si="57"/>
        <v>20</v>
      </c>
      <c r="AJ123" s="8">
        <f t="shared" si="58"/>
        <v>64</v>
      </c>
      <c r="AK123" s="8">
        <f t="shared" si="59"/>
        <v>38</v>
      </c>
      <c r="AL123" s="8">
        <f t="shared" si="60"/>
        <v>79</v>
      </c>
      <c r="AM123" s="49" t="str">
        <f t="shared" si="61"/>
        <v/>
      </c>
      <c r="AN123" s="49" t="str">
        <f t="shared" si="62"/>
        <v/>
      </c>
      <c r="AO123" s="49" t="str">
        <f t="shared" si="63"/>
        <v/>
      </c>
      <c r="AP123" s="51" t="str">
        <f t="shared" si="64"/>
        <v/>
      </c>
    </row>
    <row r="124" spans="3:42" x14ac:dyDescent="0.25">
      <c r="C124" s="1">
        <v>114</v>
      </c>
      <c r="D124" s="8">
        <v>6</v>
      </c>
      <c r="E124" s="8">
        <v>16</v>
      </c>
      <c r="F124" s="8">
        <v>35</v>
      </c>
      <c r="G124" s="9">
        <v>50</v>
      </c>
      <c r="H124" s="1">
        <v>114</v>
      </c>
      <c r="I124" s="16">
        <f t="shared" si="40"/>
        <v>-0.78564076541666061</v>
      </c>
      <c r="J124" s="17">
        <f t="shared" si="41"/>
        <v>-1.229712408575667</v>
      </c>
      <c r="K124" s="17">
        <f t="shared" si="42"/>
        <v>1.0203011836223352</v>
      </c>
      <c r="L124" s="18">
        <f t="shared" si="43"/>
        <v>-1.0249584709592705</v>
      </c>
      <c r="M124" s="1">
        <v>114</v>
      </c>
      <c r="N124" s="37">
        <f t="shared" si="65"/>
        <v>0.62745729788832105</v>
      </c>
      <c r="O124" s="30">
        <f t="shared" si="66"/>
        <v>10.394253163436067</v>
      </c>
      <c r="P124" s="30">
        <f t="shared" si="67"/>
        <v>8.0007222846892798</v>
      </c>
      <c r="Q124" s="30">
        <f t="shared" si="68"/>
        <v>16.22319082814461</v>
      </c>
      <c r="R124" s="30">
        <f t="shared" si="69"/>
        <v>0.91618759751821277</v>
      </c>
      <c r="S124" s="38">
        <f t="shared" si="70"/>
        <v>0.62745729788832105</v>
      </c>
      <c r="T124" s="9">
        <f t="shared" si="44"/>
        <v>1</v>
      </c>
      <c r="V124" s="1">
        <v>114</v>
      </c>
      <c r="W124" s="49">
        <f t="shared" si="45"/>
        <v>6</v>
      </c>
      <c r="X124" s="49">
        <f t="shared" si="46"/>
        <v>16</v>
      </c>
      <c r="Y124" s="49">
        <f t="shared" si="47"/>
        <v>35</v>
      </c>
      <c r="Z124" s="49">
        <f t="shared" si="48"/>
        <v>50</v>
      </c>
      <c r="AA124" s="8" t="str">
        <f t="shared" si="49"/>
        <v/>
      </c>
      <c r="AB124" s="8" t="str">
        <f t="shared" si="50"/>
        <v/>
      </c>
      <c r="AC124" s="8" t="str">
        <f t="shared" si="51"/>
        <v/>
      </c>
      <c r="AD124" s="8" t="str">
        <f t="shared" si="52"/>
        <v/>
      </c>
      <c r="AE124" s="49" t="str">
        <f t="shared" si="53"/>
        <v/>
      </c>
      <c r="AF124" s="49" t="str">
        <f t="shared" si="54"/>
        <v/>
      </c>
      <c r="AG124" s="49" t="str">
        <f t="shared" si="55"/>
        <v/>
      </c>
      <c r="AH124" s="49" t="str">
        <f t="shared" si="56"/>
        <v/>
      </c>
      <c r="AI124" s="8" t="str">
        <f t="shared" si="57"/>
        <v/>
      </c>
      <c r="AJ124" s="8" t="str">
        <f t="shared" si="58"/>
        <v/>
      </c>
      <c r="AK124" s="8" t="str">
        <f t="shared" si="59"/>
        <v/>
      </c>
      <c r="AL124" s="8" t="str">
        <f t="shared" si="60"/>
        <v/>
      </c>
      <c r="AM124" s="49" t="str">
        <f t="shared" si="61"/>
        <v/>
      </c>
      <c r="AN124" s="49" t="str">
        <f t="shared" si="62"/>
        <v/>
      </c>
      <c r="AO124" s="49" t="str">
        <f t="shared" si="63"/>
        <v/>
      </c>
      <c r="AP124" s="51" t="str">
        <f t="shared" si="64"/>
        <v/>
      </c>
    </row>
    <row r="125" spans="3:42" x14ac:dyDescent="0.25">
      <c r="C125" s="1">
        <v>115</v>
      </c>
      <c r="D125" s="8">
        <v>20</v>
      </c>
      <c r="E125" s="8">
        <v>67</v>
      </c>
      <c r="F125" s="8">
        <v>28</v>
      </c>
      <c r="G125" s="9">
        <v>77</v>
      </c>
      <c r="H125" s="1">
        <v>115</v>
      </c>
      <c r="I125" s="16">
        <f t="shared" si="40"/>
        <v>1.070203562339231</v>
      </c>
      <c r="J125" s="17">
        <f t="shared" si="41"/>
        <v>1.6488983397731249</v>
      </c>
      <c r="K125" s="17">
        <f t="shared" si="42"/>
        <v>-0.58587009494356035</v>
      </c>
      <c r="L125" s="18">
        <f t="shared" si="43"/>
        <v>2.2513491907495267</v>
      </c>
      <c r="M125" s="1">
        <v>115</v>
      </c>
      <c r="N125" s="37">
        <f t="shared" si="65"/>
        <v>27.053828168933066</v>
      </c>
      <c r="O125" s="30">
        <f t="shared" si="66"/>
        <v>4.1408943223289603</v>
      </c>
      <c r="P125" s="30">
        <f t="shared" si="67"/>
        <v>8.9526087668720411</v>
      </c>
      <c r="Q125" s="30">
        <f t="shared" si="68"/>
        <v>2.2614851891018315</v>
      </c>
      <c r="R125" s="30">
        <f t="shared" si="69"/>
        <v>29.077815311523583</v>
      </c>
      <c r="S125" s="38">
        <f t="shared" si="70"/>
        <v>2.2614851891018315</v>
      </c>
      <c r="T125" s="9">
        <f t="shared" si="44"/>
        <v>4</v>
      </c>
      <c r="V125" s="1">
        <v>115</v>
      </c>
      <c r="W125" s="49" t="str">
        <f t="shared" si="45"/>
        <v/>
      </c>
      <c r="X125" s="49" t="str">
        <f t="shared" si="46"/>
        <v/>
      </c>
      <c r="Y125" s="49" t="str">
        <f t="shared" si="47"/>
        <v/>
      </c>
      <c r="Z125" s="49" t="str">
        <f t="shared" si="48"/>
        <v/>
      </c>
      <c r="AA125" s="8" t="str">
        <f t="shared" si="49"/>
        <v/>
      </c>
      <c r="AB125" s="8" t="str">
        <f t="shared" si="50"/>
        <v/>
      </c>
      <c r="AC125" s="8" t="str">
        <f t="shared" si="51"/>
        <v/>
      </c>
      <c r="AD125" s="8" t="str">
        <f t="shared" si="52"/>
        <v/>
      </c>
      <c r="AE125" s="49" t="str">
        <f t="shared" si="53"/>
        <v/>
      </c>
      <c r="AF125" s="49" t="str">
        <f t="shared" si="54"/>
        <v/>
      </c>
      <c r="AG125" s="49" t="str">
        <f t="shared" si="55"/>
        <v/>
      </c>
      <c r="AH125" s="49" t="str">
        <f t="shared" si="56"/>
        <v/>
      </c>
      <c r="AI125" s="8">
        <f t="shared" si="57"/>
        <v>20</v>
      </c>
      <c r="AJ125" s="8">
        <f t="shared" si="58"/>
        <v>67</v>
      </c>
      <c r="AK125" s="8">
        <f t="shared" si="59"/>
        <v>28</v>
      </c>
      <c r="AL125" s="8">
        <f t="shared" si="60"/>
        <v>77</v>
      </c>
      <c r="AM125" s="49" t="str">
        <f t="shared" si="61"/>
        <v/>
      </c>
      <c r="AN125" s="49" t="str">
        <f t="shared" si="62"/>
        <v/>
      </c>
      <c r="AO125" s="49" t="str">
        <f t="shared" si="63"/>
        <v/>
      </c>
      <c r="AP125" s="51" t="str">
        <f t="shared" si="64"/>
        <v/>
      </c>
    </row>
    <row r="126" spans="3:42" x14ac:dyDescent="0.25">
      <c r="C126" s="1">
        <v>116</v>
      </c>
      <c r="D126" s="8">
        <v>12</v>
      </c>
      <c r="E126" s="8">
        <v>44</v>
      </c>
      <c r="F126" s="8">
        <v>26</v>
      </c>
      <c r="G126" s="9">
        <v>55</v>
      </c>
      <c r="H126" s="1">
        <v>116</v>
      </c>
      <c r="I126" s="16">
        <f t="shared" si="40"/>
        <v>9.7210893358643004E-3</v>
      </c>
      <c r="J126" s="17">
        <f t="shared" si="41"/>
        <v>0.35070133561582656</v>
      </c>
      <c r="K126" s="17">
        <f t="shared" si="42"/>
        <v>-1.0447761745338162</v>
      </c>
      <c r="L126" s="18">
        <f t="shared" si="43"/>
        <v>-0.41823482990208577</v>
      </c>
      <c r="M126" s="1">
        <v>116</v>
      </c>
      <c r="N126" s="37">
        <f t="shared" si="65"/>
        <v>10.865915262099698</v>
      </c>
      <c r="O126" s="30">
        <f t="shared" si="66"/>
        <v>1.4672223912018585</v>
      </c>
      <c r="P126" s="30">
        <f t="shared" si="67"/>
        <v>8.9213813951141668E-2</v>
      </c>
      <c r="Q126" s="30">
        <f t="shared" si="68"/>
        <v>7.4460129611368089</v>
      </c>
      <c r="R126" s="30">
        <f t="shared" si="69"/>
        <v>7.6565507450345951</v>
      </c>
      <c r="S126" s="38">
        <f t="shared" si="70"/>
        <v>8.9213813951141668E-2</v>
      </c>
      <c r="T126" s="9">
        <f t="shared" si="44"/>
        <v>3</v>
      </c>
      <c r="V126" s="1">
        <v>116</v>
      </c>
      <c r="W126" s="49" t="str">
        <f t="shared" si="45"/>
        <v/>
      </c>
      <c r="X126" s="49" t="str">
        <f t="shared" si="46"/>
        <v/>
      </c>
      <c r="Y126" s="49" t="str">
        <f t="shared" si="47"/>
        <v/>
      </c>
      <c r="Z126" s="49" t="str">
        <f t="shared" si="48"/>
        <v/>
      </c>
      <c r="AA126" s="8" t="str">
        <f t="shared" si="49"/>
        <v/>
      </c>
      <c r="AB126" s="8" t="str">
        <f t="shared" si="50"/>
        <v/>
      </c>
      <c r="AC126" s="8" t="str">
        <f t="shared" si="51"/>
        <v/>
      </c>
      <c r="AD126" s="8" t="str">
        <f t="shared" si="52"/>
        <v/>
      </c>
      <c r="AE126" s="49">
        <f t="shared" si="53"/>
        <v>12</v>
      </c>
      <c r="AF126" s="49">
        <f t="shared" si="54"/>
        <v>44</v>
      </c>
      <c r="AG126" s="49">
        <f t="shared" si="55"/>
        <v>26</v>
      </c>
      <c r="AH126" s="49">
        <f t="shared" si="56"/>
        <v>55</v>
      </c>
      <c r="AI126" s="8" t="str">
        <f t="shared" si="57"/>
        <v/>
      </c>
      <c r="AJ126" s="8" t="str">
        <f t="shared" si="58"/>
        <v/>
      </c>
      <c r="AK126" s="8" t="str">
        <f t="shared" si="59"/>
        <v/>
      </c>
      <c r="AL126" s="8" t="str">
        <f t="shared" si="60"/>
        <v/>
      </c>
      <c r="AM126" s="49" t="str">
        <f t="shared" si="61"/>
        <v/>
      </c>
      <c r="AN126" s="49" t="str">
        <f t="shared" si="62"/>
        <v/>
      </c>
      <c r="AO126" s="49" t="str">
        <f t="shared" si="63"/>
        <v/>
      </c>
      <c r="AP126" s="51" t="str">
        <f t="shared" si="64"/>
        <v/>
      </c>
    </row>
    <row r="127" spans="3:42" x14ac:dyDescent="0.25">
      <c r="C127" s="1">
        <v>117</v>
      </c>
      <c r="D127" s="8">
        <v>3</v>
      </c>
      <c r="E127" s="8">
        <v>14</v>
      </c>
      <c r="F127" s="8">
        <v>30</v>
      </c>
      <c r="G127" s="9">
        <v>48</v>
      </c>
      <c r="H127" s="1">
        <v>117</v>
      </c>
      <c r="I127" s="16">
        <f t="shared" si="40"/>
        <v>-1.1833216927929231</v>
      </c>
      <c r="J127" s="17">
        <f t="shared" si="41"/>
        <v>-1.3425991045893453</v>
      </c>
      <c r="K127" s="17">
        <f t="shared" si="42"/>
        <v>-0.12696401535330443</v>
      </c>
      <c r="L127" s="18">
        <f t="shared" si="43"/>
        <v>-1.2676479273821444</v>
      </c>
      <c r="M127" s="1">
        <v>117</v>
      </c>
      <c r="N127" s="37">
        <f t="shared" si="65"/>
        <v>2.96865783979734</v>
      </c>
      <c r="O127" s="30">
        <f t="shared" si="66"/>
        <v>10.415449649774336</v>
      </c>
      <c r="P127" s="30">
        <f t="shared" si="67"/>
        <v>6.2899983061529907</v>
      </c>
      <c r="Q127" s="30">
        <f t="shared" si="68"/>
        <v>19.623651990366653</v>
      </c>
      <c r="R127" s="30">
        <f t="shared" si="69"/>
        <v>0.24607742003925401</v>
      </c>
      <c r="S127" s="38">
        <f t="shared" si="70"/>
        <v>0.24607742003925401</v>
      </c>
      <c r="T127" s="9">
        <f t="shared" si="44"/>
        <v>5</v>
      </c>
      <c r="V127" s="1">
        <v>117</v>
      </c>
      <c r="W127" s="49" t="str">
        <f t="shared" si="45"/>
        <v/>
      </c>
      <c r="X127" s="49" t="str">
        <f t="shared" si="46"/>
        <v/>
      </c>
      <c r="Y127" s="49" t="str">
        <f t="shared" si="47"/>
        <v/>
      </c>
      <c r="Z127" s="49" t="str">
        <f t="shared" si="48"/>
        <v/>
      </c>
      <c r="AA127" s="8" t="str">
        <f t="shared" si="49"/>
        <v/>
      </c>
      <c r="AB127" s="8" t="str">
        <f t="shared" si="50"/>
        <v/>
      </c>
      <c r="AC127" s="8" t="str">
        <f t="shared" si="51"/>
        <v/>
      </c>
      <c r="AD127" s="8" t="str">
        <f t="shared" si="52"/>
        <v/>
      </c>
      <c r="AE127" s="49" t="str">
        <f t="shared" si="53"/>
        <v/>
      </c>
      <c r="AF127" s="49" t="str">
        <f t="shared" si="54"/>
        <v/>
      </c>
      <c r="AG127" s="49" t="str">
        <f t="shared" si="55"/>
        <v/>
      </c>
      <c r="AH127" s="49" t="str">
        <f t="shared" si="56"/>
        <v/>
      </c>
      <c r="AI127" s="8" t="str">
        <f t="shared" si="57"/>
        <v/>
      </c>
      <c r="AJ127" s="8" t="str">
        <f t="shared" si="58"/>
        <v/>
      </c>
      <c r="AK127" s="8" t="str">
        <f t="shared" si="59"/>
        <v/>
      </c>
      <c r="AL127" s="8" t="str">
        <f t="shared" si="60"/>
        <v/>
      </c>
      <c r="AM127" s="49">
        <f t="shared" si="61"/>
        <v>3</v>
      </c>
      <c r="AN127" s="49">
        <f t="shared" si="62"/>
        <v>14</v>
      </c>
      <c r="AO127" s="49">
        <f t="shared" si="63"/>
        <v>30</v>
      </c>
      <c r="AP127" s="51">
        <f t="shared" si="64"/>
        <v>48</v>
      </c>
    </row>
    <row r="128" spans="3:42" x14ac:dyDescent="0.25">
      <c r="C128" s="1">
        <v>118</v>
      </c>
      <c r="D128" s="8">
        <v>2</v>
      </c>
      <c r="E128" s="8">
        <v>19</v>
      </c>
      <c r="F128" s="8">
        <v>34</v>
      </c>
      <c r="G128" s="9">
        <v>48</v>
      </c>
      <c r="H128" s="1">
        <v>118</v>
      </c>
      <c r="I128" s="16">
        <f t="shared" si="40"/>
        <v>-1.3158820019183439</v>
      </c>
      <c r="J128" s="17">
        <f t="shared" si="41"/>
        <v>-1.06038236455515</v>
      </c>
      <c r="K128" s="17">
        <f t="shared" si="42"/>
        <v>0.79084814382720736</v>
      </c>
      <c r="L128" s="18">
        <f t="shared" si="43"/>
        <v>-1.2676479273821444</v>
      </c>
      <c r="M128" s="1">
        <v>118</v>
      </c>
      <c r="N128" s="37">
        <f t="shared" si="65"/>
        <v>0.89292547840624681</v>
      </c>
      <c r="O128" s="30">
        <f t="shared" si="66"/>
        <v>11.440395078432905</v>
      </c>
      <c r="P128" s="30">
        <f t="shared" si="67"/>
        <v>8.373760590209347</v>
      </c>
      <c r="Q128" s="30">
        <f t="shared" si="68"/>
        <v>19.053843776779601</v>
      </c>
      <c r="R128" s="30">
        <f t="shared" si="69"/>
        <v>0.3400099881815668</v>
      </c>
      <c r="S128" s="38">
        <f t="shared" si="70"/>
        <v>0.3400099881815668</v>
      </c>
      <c r="T128" s="9">
        <f t="shared" si="44"/>
        <v>5</v>
      </c>
      <c r="V128" s="1">
        <v>118</v>
      </c>
      <c r="W128" s="49" t="str">
        <f t="shared" si="45"/>
        <v/>
      </c>
      <c r="X128" s="49" t="str">
        <f t="shared" si="46"/>
        <v/>
      </c>
      <c r="Y128" s="49" t="str">
        <f t="shared" si="47"/>
        <v/>
      </c>
      <c r="Z128" s="49" t="str">
        <f t="shared" si="48"/>
        <v/>
      </c>
      <c r="AA128" s="8" t="str">
        <f t="shared" si="49"/>
        <v/>
      </c>
      <c r="AB128" s="8" t="str">
        <f t="shared" si="50"/>
        <v/>
      </c>
      <c r="AC128" s="8" t="str">
        <f t="shared" si="51"/>
        <v/>
      </c>
      <c r="AD128" s="8" t="str">
        <f t="shared" si="52"/>
        <v/>
      </c>
      <c r="AE128" s="49" t="str">
        <f t="shared" si="53"/>
        <v/>
      </c>
      <c r="AF128" s="49" t="str">
        <f t="shared" si="54"/>
        <v/>
      </c>
      <c r="AG128" s="49" t="str">
        <f t="shared" si="55"/>
        <v/>
      </c>
      <c r="AH128" s="49" t="str">
        <f t="shared" si="56"/>
        <v/>
      </c>
      <c r="AI128" s="8" t="str">
        <f t="shared" si="57"/>
        <v/>
      </c>
      <c r="AJ128" s="8" t="str">
        <f t="shared" si="58"/>
        <v/>
      </c>
      <c r="AK128" s="8" t="str">
        <f t="shared" si="59"/>
        <v/>
      </c>
      <c r="AL128" s="8" t="str">
        <f t="shared" si="60"/>
        <v/>
      </c>
      <c r="AM128" s="49">
        <f t="shared" si="61"/>
        <v>2</v>
      </c>
      <c r="AN128" s="49">
        <f t="shared" si="62"/>
        <v>19</v>
      </c>
      <c r="AO128" s="49">
        <f t="shared" si="63"/>
        <v>34</v>
      </c>
      <c r="AP128" s="51">
        <f t="shared" si="64"/>
        <v>48</v>
      </c>
    </row>
    <row r="129" spans="3:42" x14ac:dyDescent="0.25">
      <c r="C129" s="1">
        <v>119</v>
      </c>
      <c r="D129" s="8">
        <v>14</v>
      </c>
      <c r="E129" s="8">
        <v>56</v>
      </c>
      <c r="F129" s="8">
        <v>26</v>
      </c>
      <c r="G129" s="9">
        <v>61</v>
      </c>
      <c r="H129" s="1">
        <v>119</v>
      </c>
      <c r="I129" s="16">
        <f t="shared" si="40"/>
        <v>0.27484170758670595</v>
      </c>
      <c r="J129" s="17">
        <f t="shared" si="41"/>
        <v>1.0280215116978952</v>
      </c>
      <c r="K129" s="17">
        <f t="shared" si="42"/>
        <v>-1.0447761745338162</v>
      </c>
      <c r="L129" s="18">
        <f t="shared" si="43"/>
        <v>0.30983353936653579</v>
      </c>
      <c r="M129" s="1">
        <v>119</v>
      </c>
      <c r="N129" s="37">
        <f t="shared" si="65"/>
        <v>15.1986814991667</v>
      </c>
      <c r="O129" s="30">
        <f t="shared" si="66"/>
        <v>0.3667114860546839</v>
      </c>
      <c r="P129" s="30">
        <f t="shared" si="67"/>
        <v>0.87759182529809099</v>
      </c>
      <c r="Q129" s="30">
        <f t="shared" si="68"/>
        <v>4.2642607966291823</v>
      </c>
      <c r="R129" s="30">
        <f t="shared" si="69"/>
        <v>13.202404956403154</v>
      </c>
      <c r="S129" s="38">
        <f t="shared" si="70"/>
        <v>0.3667114860546839</v>
      </c>
      <c r="T129" s="9">
        <f t="shared" si="44"/>
        <v>2</v>
      </c>
      <c r="V129" s="1">
        <v>119</v>
      </c>
      <c r="W129" s="49" t="str">
        <f t="shared" si="45"/>
        <v/>
      </c>
      <c r="X129" s="49" t="str">
        <f t="shared" si="46"/>
        <v/>
      </c>
      <c r="Y129" s="49" t="str">
        <f t="shared" si="47"/>
        <v/>
      </c>
      <c r="Z129" s="49" t="str">
        <f t="shared" si="48"/>
        <v/>
      </c>
      <c r="AA129" s="8">
        <f t="shared" si="49"/>
        <v>14</v>
      </c>
      <c r="AB129" s="8">
        <f t="shared" si="50"/>
        <v>56</v>
      </c>
      <c r="AC129" s="8">
        <f t="shared" si="51"/>
        <v>26</v>
      </c>
      <c r="AD129" s="8">
        <f t="shared" si="52"/>
        <v>61</v>
      </c>
      <c r="AE129" s="49" t="str">
        <f t="shared" si="53"/>
        <v/>
      </c>
      <c r="AF129" s="49" t="str">
        <f t="shared" si="54"/>
        <v/>
      </c>
      <c r="AG129" s="49" t="str">
        <f t="shared" si="55"/>
        <v/>
      </c>
      <c r="AH129" s="49" t="str">
        <f t="shared" si="56"/>
        <v/>
      </c>
      <c r="AI129" s="8" t="str">
        <f t="shared" si="57"/>
        <v/>
      </c>
      <c r="AJ129" s="8" t="str">
        <f t="shared" si="58"/>
        <v/>
      </c>
      <c r="AK129" s="8" t="str">
        <f t="shared" si="59"/>
        <v/>
      </c>
      <c r="AL129" s="8" t="str">
        <f t="shared" si="60"/>
        <v/>
      </c>
      <c r="AM129" s="49" t="str">
        <f t="shared" si="61"/>
        <v/>
      </c>
      <c r="AN129" s="49" t="str">
        <f t="shared" si="62"/>
        <v/>
      </c>
      <c r="AO129" s="49" t="str">
        <f t="shared" si="63"/>
        <v/>
      </c>
      <c r="AP129" s="51" t="str">
        <f t="shared" si="64"/>
        <v/>
      </c>
    </row>
    <row r="130" spans="3:42" ht="15.75" thickBot="1" x14ac:dyDescent="0.3">
      <c r="C130" s="3">
        <v>120</v>
      </c>
      <c r="D130" s="8">
        <v>2</v>
      </c>
      <c r="E130" s="8">
        <v>12</v>
      </c>
      <c r="F130" s="8">
        <v>40</v>
      </c>
      <c r="G130" s="9">
        <v>58</v>
      </c>
      <c r="H130" s="3">
        <v>120</v>
      </c>
      <c r="I130" s="16">
        <f t="shared" si="40"/>
        <v>-1.3158820019183439</v>
      </c>
      <c r="J130" s="17">
        <f t="shared" si="41"/>
        <v>-1.4554858006030233</v>
      </c>
      <c r="K130" s="17">
        <f t="shared" si="42"/>
        <v>2.167566382597975</v>
      </c>
      <c r="L130" s="18">
        <f t="shared" si="43"/>
        <v>-5.4200645267775009E-2</v>
      </c>
      <c r="M130" s="3">
        <v>120</v>
      </c>
      <c r="N130" s="37">
        <f t="shared" si="65"/>
        <v>0.87062451766669868</v>
      </c>
      <c r="O130" s="30">
        <f t="shared" si="66"/>
        <v>15.764914004891567</v>
      </c>
      <c r="P130" s="30">
        <f t="shared" si="67"/>
        <v>15.327376130430432</v>
      </c>
      <c r="Q130" s="30">
        <f t="shared" si="68"/>
        <v>19.35189158572916</v>
      </c>
      <c r="R130" s="30">
        <f t="shared" si="69"/>
        <v>5.1543722005222001</v>
      </c>
      <c r="S130" s="38">
        <f t="shared" si="70"/>
        <v>0.87062451766669868</v>
      </c>
      <c r="T130" s="9">
        <f t="shared" si="44"/>
        <v>1</v>
      </c>
      <c r="V130" s="3">
        <v>120</v>
      </c>
      <c r="W130" s="49">
        <f t="shared" si="45"/>
        <v>2</v>
      </c>
      <c r="X130" s="49">
        <f t="shared" si="46"/>
        <v>12</v>
      </c>
      <c r="Y130" s="49">
        <f t="shared" si="47"/>
        <v>40</v>
      </c>
      <c r="Z130" s="49">
        <f t="shared" si="48"/>
        <v>58</v>
      </c>
      <c r="AA130" s="8" t="str">
        <f t="shared" si="49"/>
        <v/>
      </c>
      <c r="AB130" s="8" t="str">
        <f t="shared" si="50"/>
        <v/>
      </c>
      <c r="AC130" s="8" t="str">
        <f t="shared" si="51"/>
        <v/>
      </c>
      <c r="AD130" s="8" t="str">
        <f t="shared" si="52"/>
        <v/>
      </c>
      <c r="AE130" s="49" t="str">
        <f t="shared" si="53"/>
        <v/>
      </c>
      <c r="AF130" s="49" t="str">
        <f t="shared" si="54"/>
        <v/>
      </c>
      <c r="AG130" s="49" t="str">
        <f t="shared" si="55"/>
        <v/>
      </c>
      <c r="AH130" s="49" t="str">
        <f t="shared" si="56"/>
        <v/>
      </c>
      <c r="AI130" s="8" t="str">
        <f t="shared" si="57"/>
        <v/>
      </c>
      <c r="AJ130" s="8" t="str">
        <f t="shared" si="58"/>
        <v/>
      </c>
      <c r="AK130" s="8" t="str">
        <f t="shared" si="59"/>
        <v/>
      </c>
      <c r="AL130" s="8" t="str">
        <f t="shared" si="60"/>
        <v/>
      </c>
      <c r="AM130" s="49" t="str">
        <f t="shared" si="61"/>
        <v/>
      </c>
      <c r="AN130" s="49" t="str">
        <f t="shared" si="62"/>
        <v/>
      </c>
      <c r="AO130" s="49" t="str">
        <f t="shared" si="63"/>
        <v/>
      </c>
      <c r="AP130" s="51" t="str">
        <f t="shared" si="64"/>
        <v/>
      </c>
    </row>
    <row r="131" spans="3:42" x14ac:dyDescent="0.25">
      <c r="C131" s="1">
        <v>121</v>
      </c>
      <c r="D131" s="8">
        <v>18</v>
      </c>
      <c r="E131" s="8">
        <v>48</v>
      </c>
      <c r="F131" s="8">
        <v>28</v>
      </c>
      <c r="G131" s="9">
        <v>62</v>
      </c>
      <c r="H131" s="1">
        <v>121</v>
      </c>
      <c r="I131" s="16">
        <f t="shared" si="40"/>
        <v>0.80508294408838921</v>
      </c>
      <c r="J131" s="17">
        <f t="shared" si="41"/>
        <v>0.57647472764318275</v>
      </c>
      <c r="K131" s="17">
        <f t="shared" si="42"/>
        <v>-0.58587009494356035</v>
      </c>
      <c r="L131" s="18">
        <f t="shared" si="43"/>
        <v>0.43117826757797267</v>
      </c>
      <c r="M131" s="1">
        <v>121</v>
      </c>
      <c r="N131" s="37">
        <f t="shared" si="65"/>
        <v>13.425117106366667</v>
      </c>
      <c r="O131" s="30">
        <f t="shared" si="66"/>
        <v>0.20154732687154195</v>
      </c>
      <c r="P131" s="30">
        <f t="shared" si="67"/>
        <v>1.1327049106202249</v>
      </c>
      <c r="Q131" s="30">
        <f t="shared" si="68"/>
        <v>2.2612416328678515</v>
      </c>
      <c r="R131" s="30">
        <f t="shared" si="69"/>
        <v>12.556561780709025</v>
      </c>
      <c r="S131" s="38">
        <f t="shared" si="70"/>
        <v>0.20154732687154195</v>
      </c>
      <c r="T131" s="9">
        <f t="shared" si="44"/>
        <v>2</v>
      </c>
      <c r="V131" s="1">
        <v>121</v>
      </c>
      <c r="W131" s="49" t="str">
        <f t="shared" si="45"/>
        <v/>
      </c>
      <c r="X131" s="49" t="str">
        <f t="shared" si="46"/>
        <v/>
      </c>
      <c r="Y131" s="49" t="str">
        <f t="shared" si="47"/>
        <v/>
      </c>
      <c r="Z131" s="49" t="str">
        <f t="shared" si="48"/>
        <v/>
      </c>
      <c r="AA131" s="8">
        <f t="shared" si="49"/>
        <v>18</v>
      </c>
      <c r="AB131" s="8">
        <f t="shared" si="50"/>
        <v>48</v>
      </c>
      <c r="AC131" s="8">
        <f t="shared" si="51"/>
        <v>28</v>
      </c>
      <c r="AD131" s="8">
        <f t="shared" si="52"/>
        <v>62</v>
      </c>
      <c r="AE131" s="49" t="str">
        <f t="shared" si="53"/>
        <v/>
      </c>
      <c r="AF131" s="49" t="str">
        <f t="shared" si="54"/>
        <v/>
      </c>
      <c r="AG131" s="49" t="str">
        <f t="shared" si="55"/>
        <v/>
      </c>
      <c r="AH131" s="49" t="str">
        <f t="shared" si="56"/>
        <v/>
      </c>
      <c r="AI131" s="8" t="str">
        <f t="shared" si="57"/>
        <v/>
      </c>
      <c r="AJ131" s="8" t="str">
        <f t="shared" si="58"/>
        <v/>
      </c>
      <c r="AK131" s="8" t="str">
        <f t="shared" si="59"/>
        <v/>
      </c>
      <c r="AL131" s="8" t="str">
        <f t="shared" si="60"/>
        <v/>
      </c>
      <c r="AM131" s="49" t="str">
        <f t="shared" si="61"/>
        <v/>
      </c>
      <c r="AN131" s="49" t="str">
        <f t="shared" si="62"/>
        <v/>
      </c>
      <c r="AO131" s="49" t="str">
        <f t="shared" si="63"/>
        <v/>
      </c>
      <c r="AP131" s="51" t="str">
        <f t="shared" si="64"/>
        <v/>
      </c>
    </row>
    <row r="132" spans="3:42" x14ac:dyDescent="0.25">
      <c r="C132" s="1">
        <v>122</v>
      </c>
      <c r="D132" s="8">
        <v>15</v>
      </c>
      <c r="E132" s="8">
        <v>45</v>
      </c>
      <c r="F132" s="8">
        <v>30</v>
      </c>
      <c r="G132" s="9">
        <v>56</v>
      </c>
      <c r="H132" s="1">
        <v>122</v>
      </c>
      <c r="I132" s="16">
        <f t="shared" si="40"/>
        <v>0.40740201671212678</v>
      </c>
      <c r="J132" s="17">
        <f t="shared" si="41"/>
        <v>0.40714468362266559</v>
      </c>
      <c r="K132" s="17">
        <f t="shared" si="42"/>
        <v>-0.12696401535330443</v>
      </c>
      <c r="L132" s="18">
        <f t="shared" si="43"/>
        <v>-0.29689010169064889</v>
      </c>
      <c r="M132" s="1">
        <v>122</v>
      </c>
      <c r="N132" s="37">
        <f t="shared" si="65"/>
        <v>8.5492812533385862</v>
      </c>
      <c r="O132" s="30">
        <f t="shared" si="66"/>
        <v>1.0467880552875268</v>
      </c>
      <c r="P132" s="30">
        <f t="shared" si="67"/>
        <v>0.9560653086339993</v>
      </c>
      <c r="Q132" s="30">
        <f t="shared" si="68"/>
        <v>4.2824282642956462</v>
      </c>
      <c r="R132" s="30">
        <f t="shared" si="69"/>
        <v>7.6353025580358409</v>
      </c>
      <c r="S132" s="38">
        <f t="shared" si="70"/>
        <v>0.9560653086339993</v>
      </c>
      <c r="T132" s="9">
        <f t="shared" si="44"/>
        <v>3</v>
      </c>
      <c r="V132" s="1">
        <v>122</v>
      </c>
      <c r="W132" s="49" t="str">
        <f t="shared" si="45"/>
        <v/>
      </c>
      <c r="X132" s="49" t="str">
        <f t="shared" si="46"/>
        <v/>
      </c>
      <c r="Y132" s="49" t="str">
        <f t="shared" si="47"/>
        <v/>
      </c>
      <c r="Z132" s="49" t="str">
        <f t="shared" si="48"/>
        <v/>
      </c>
      <c r="AA132" s="8" t="str">
        <f t="shared" si="49"/>
        <v/>
      </c>
      <c r="AB132" s="8" t="str">
        <f t="shared" si="50"/>
        <v/>
      </c>
      <c r="AC132" s="8" t="str">
        <f t="shared" si="51"/>
        <v/>
      </c>
      <c r="AD132" s="8" t="str">
        <f t="shared" si="52"/>
        <v/>
      </c>
      <c r="AE132" s="49">
        <f t="shared" si="53"/>
        <v>15</v>
      </c>
      <c r="AF132" s="49">
        <f t="shared" si="54"/>
        <v>45</v>
      </c>
      <c r="AG132" s="49">
        <f t="shared" si="55"/>
        <v>30</v>
      </c>
      <c r="AH132" s="49">
        <f t="shared" si="56"/>
        <v>56</v>
      </c>
      <c r="AI132" s="8" t="str">
        <f t="shared" si="57"/>
        <v/>
      </c>
      <c r="AJ132" s="8" t="str">
        <f t="shared" si="58"/>
        <v/>
      </c>
      <c r="AK132" s="8" t="str">
        <f t="shared" si="59"/>
        <v/>
      </c>
      <c r="AL132" s="8" t="str">
        <f t="shared" si="60"/>
        <v/>
      </c>
      <c r="AM132" s="49" t="str">
        <f t="shared" si="61"/>
        <v/>
      </c>
      <c r="AN132" s="49" t="str">
        <f t="shared" si="62"/>
        <v/>
      </c>
      <c r="AO132" s="49" t="str">
        <f t="shared" si="63"/>
        <v/>
      </c>
      <c r="AP132" s="51" t="str">
        <f t="shared" si="64"/>
        <v/>
      </c>
    </row>
    <row r="133" spans="3:42" x14ac:dyDescent="0.25">
      <c r="C133" s="1">
        <v>123</v>
      </c>
      <c r="D133" s="8">
        <v>2</v>
      </c>
      <c r="E133" s="8">
        <v>14</v>
      </c>
      <c r="F133" s="8">
        <v>32</v>
      </c>
      <c r="G133" s="9">
        <v>46</v>
      </c>
      <c r="H133" s="1">
        <v>123</v>
      </c>
      <c r="I133" s="16">
        <f t="shared" si="40"/>
        <v>-1.3158820019183439</v>
      </c>
      <c r="J133" s="17">
        <f t="shared" si="41"/>
        <v>-1.3425991045893453</v>
      </c>
      <c r="K133" s="17">
        <f t="shared" si="42"/>
        <v>0.3319420642369515</v>
      </c>
      <c r="L133" s="18">
        <f t="shared" si="43"/>
        <v>-1.510337383805018</v>
      </c>
      <c r="M133" s="1">
        <v>123</v>
      </c>
      <c r="N133" s="37">
        <f t="shared" si="65"/>
        <v>2.0409058984855024</v>
      </c>
      <c r="O133" s="30">
        <f t="shared" si="66"/>
        <v>12.428910664455989</v>
      </c>
      <c r="P133" s="30">
        <f t="shared" si="67"/>
        <v>8.3009709248297501</v>
      </c>
      <c r="Q133" s="30">
        <f t="shared" si="68"/>
        <v>21.429278647948522</v>
      </c>
      <c r="R133" s="30">
        <f t="shared" si="69"/>
        <v>1.7910394598928597E-2</v>
      </c>
      <c r="S133" s="38">
        <f t="shared" si="70"/>
        <v>1.7910394598928597E-2</v>
      </c>
      <c r="T133" s="9">
        <f t="shared" si="44"/>
        <v>5</v>
      </c>
      <c r="V133" s="1">
        <v>123</v>
      </c>
      <c r="W133" s="49" t="str">
        <f t="shared" si="45"/>
        <v/>
      </c>
      <c r="X133" s="49" t="str">
        <f t="shared" si="46"/>
        <v/>
      </c>
      <c r="Y133" s="49" t="str">
        <f t="shared" si="47"/>
        <v/>
      </c>
      <c r="Z133" s="49" t="str">
        <f t="shared" si="48"/>
        <v/>
      </c>
      <c r="AA133" s="8" t="str">
        <f t="shared" si="49"/>
        <v/>
      </c>
      <c r="AB133" s="8" t="str">
        <f t="shared" si="50"/>
        <v/>
      </c>
      <c r="AC133" s="8" t="str">
        <f t="shared" si="51"/>
        <v/>
      </c>
      <c r="AD133" s="8" t="str">
        <f t="shared" si="52"/>
        <v/>
      </c>
      <c r="AE133" s="49" t="str">
        <f t="shared" si="53"/>
        <v/>
      </c>
      <c r="AF133" s="49" t="str">
        <f t="shared" si="54"/>
        <v/>
      </c>
      <c r="AG133" s="49" t="str">
        <f t="shared" si="55"/>
        <v/>
      </c>
      <c r="AH133" s="49" t="str">
        <f t="shared" si="56"/>
        <v/>
      </c>
      <c r="AI133" s="8" t="str">
        <f t="shared" si="57"/>
        <v/>
      </c>
      <c r="AJ133" s="8" t="str">
        <f t="shared" si="58"/>
        <v/>
      </c>
      <c r="AK133" s="8" t="str">
        <f t="shared" si="59"/>
        <v/>
      </c>
      <c r="AL133" s="8" t="str">
        <f t="shared" si="60"/>
        <v/>
      </c>
      <c r="AM133" s="49">
        <f t="shared" si="61"/>
        <v>2</v>
      </c>
      <c r="AN133" s="49">
        <f t="shared" si="62"/>
        <v>14</v>
      </c>
      <c r="AO133" s="49">
        <f t="shared" si="63"/>
        <v>32</v>
      </c>
      <c r="AP133" s="51">
        <f t="shared" si="64"/>
        <v>46</v>
      </c>
    </row>
    <row r="134" spans="3:42" x14ac:dyDescent="0.25">
      <c r="C134" s="1">
        <v>124</v>
      </c>
      <c r="D134" s="8">
        <v>4</v>
      </c>
      <c r="E134" s="8">
        <v>15</v>
      </c>
      <c r="F134" s="8">
        <v>44</v>
      </c>
      <c r="G134" s="9">
        <v>57</v>
      </c>
      <c r="H134" s="1">
        <v>124</v>
      </c>
      <c r="I134" s="16">
        <f t="shared" si="40"/>
        <v>-1.0507613836675023</v>
      </c>
      <c r="J134" s="17">
        <f t="shared" si="41"/>
        <v>-1.2861557565825061</v>
      </c>
      <c r="K134" s="17">
        <f t="shared" si="42"/>
        <v>3.0853785417784869</v>
      </c>
      <c r="L134" s="18">
        <f t="shared" si="43"/>
        <v>-0.17554537347921195</v>
      </c>
      <c r="M134" s="1">
        <v>124</v>
      </c>
      <c r="N134" s="37">
        <f t="shared" si="65"/>
        <v>2.8856678073470325</v>
      </c>
      <c r="O134" s="30">
        <f t="shared" si="66"/>
        <v>20.263254193520243</v>
      </c>
      <c r="P134" s="30">
        <f t="shared" si="67"/>
        <v>20.804014829113569</v>
      </c>
      <c r="Q134" s="30">
        <f t="shared" si="68"/>
        <v>21.665165779049509</v>
      </c>
      <c r="R134" s="30">
        <f t="shared" si="69"/>
        <v>9.1368990906856808</v>
      </c>
      <c r="S134" s="38">
        <f t="shared" si="70"/>
        <v>2.8856678073470325</v>
      </c>
      <c r="T134" s="9">
        <f t="shared" si="44"/>
        <v>1</v>
      </c>
      <c r="V134" s="1">
        <v>124</v>
      </c>
      <c r="W134" s="49">
        <f t="shared" si="45"/>
        <v>4</v>
      </c>
      <c r="X134" s="49">
        <f t="shared" si="46"/>
        <v>15</v>
      </c>
      <c r="Y134" s="49">
        <f t="shared" si="47"/>
        <v>44</v>
      </c>
      <c r="Z134" s="49">
        <f t="shared" si="48"/>
        <v>57</v>
      </c>
      <c r="AA134" s="8" t="str">
        <f t="shared" si="49"/>
        <v/>
      </c>
      <c r="AB134" s="8" t="str">
        <f t="shared" si="50"/>
        <v/>
      </c>
      <c r="AC134" s="8" t="str">
        <f t="shared" si="51"/>
        <v/>
      </c>
      <c r="AD134" s="8" t="str">
        <f t="shared" si="52"/>
        <v/>
      </c>
      <c r="AE134" s="49" t="str">
        <f t="shared" si="53"/>
        <v/>
      </c>
      <c r="AF134" s="49" t="str">
        <f t="shared" si="54"/>
        <v/>
      </c>
      <c r="AG134" s="49" t="str">
        <f t="shared" si="55"/>
        <v/>
      </c>
      <c r="AH134" s="49" t="str">
        <f t="shared" si="56"/>
        <v/>
      </c>
      <c r="AI134" s="8" t="str">
        <f t="shared" si="57"/>
        <v/>
      </c>
      <c r="AJ134" s="8" t="str">
        <f t="shared" si="58"/>
        <v/>
      </c>
      <c r="AK134" s="8" t="str">
        <f t="shared" si="59"/>
        <v/>
      </c>
      <c r="AL134" s="8" t="str">
        <f t="shared" si="60"/>
        <v/>
      </c>
      <c r="AM134" s="49" t="str">
        <f t="shared" si="61"/>
        <v/>
      </c>
      <c r="AN134" s="49" t="str">
        <f t="shared" si="62"/>
        <v/>
      </c>
      <c r="AO134" s="49" t="str">
        <f t="shared" si="63"/>
        <v/>
      </c>
      <c r="AP134" s="51" t="str">
        <f t="shared" si="64"/>
        <v/>
      </c>
    </row>
    <row r="135" spans="3:42" x14ac:dyDescent="0.25">
      <c r="C135" s="1">
        <v>125</v>
      </c>
      <c r="D135" s="8">
        <v>24</v>
      </c>
      <c r="E135" s="8">
        <v>56</v>
      </c>
      <c r="F135" s="8">
        <v>34</v>
      </c>
      <c r="G135" s="9">
        <v>63</v>
      </c>
      <c r="H135" s="1">
        <v>125</v>
      </c>
      <c r="I135" s="16">
        <f t="shared" si="40"/>
        <v>1.6004447988409141</v>
      </c>
      <c r="J135" s="17">
        <f t="shared" si="41"/>
        <v>1.0280215116978952</v>
      </c>
      <c r="K135" s="17">
        <f t="shared" si="42"/>
        <v>0.79084814382720736</v>
      </c>
      <c r="L135" s="18">
        <f t="shared" si="43"/>
        <v>0.55252299578940967</v>
      </c>
      <c r="M135" s="1">
        <v>125</v>
      </c>
      <c r="N135" s="37">
        <f t="shared" si="65"/>
        <v>15.80667102156424</v>
      </c>
      <c r="O135" s="30">
        <f t="shared" si="66"/>
        <v>3.3983504773092097</v>
      </c>
      <c r="P135" s="30">
        <f t="shared" si="67"/>
        <v>6.6502675914018674</v>
      </c>
      <c r="Q135" s="30">
        <f t="shared" si="68"/>
        <v>0.76143642730401639</v>
      </c>
      <c r="R135" s="30">
        <f t="shared" si="69"/>
        <v>18.375679310051638</v>
      </c>
      <c r="S135" s="38">
        <f t="shared" si="70"/>
        <v>0.76143642730401639</v>
      </c>
      <c r="T135" s="9">
        <f t="shared" si="44"/>
        <v>4</v>
      </c>
      <c r="V135" s="1">
        <v>125</v>
      </c>
      <c r="W135" s="49" t="str">
        <f t="shared" si="45"/>
        <v/>
      </c>
      <c r="X135" s="49" t="str">
        <f t="shared" si="46"/>
        <v/>
      </c>
      <c r="Y135" s="49" t="str">
        <f t="shared" si="47"/>
        <v/>
      </c>
      <c r="Z135" s="49" t="str">
        <f t="shared" si="48"/>
        <v/>
      </c>
      <c r="AA135" s="8" t="str">
        <f t="shared" si="49"/>
        <v/>
      </c>
      <c r="AB135" s="8" t="str">
        <f t="shared" si="50"/>
        <v/>
      </c>
      <c r="AC135" s="8" t="str">
        <f t="shared" si="51"/>
        <v/>
      </c>
      <c r="AD135" s="8" t="str">
        <f t="shared" si="52"/>
        <v/>
      </c>
      <c r="AE135" s="49" t="str">
        <f t="shared" si="53"/>
        <v/>
      </c>
      <c r="AF135" s="49" t="str">
        <f t="shared" si="54"/>
        <v/>
      </c>
      <c r="AG135" s="49" t="str">
        <f t="shared" si="55"/>
        <v/>
      </c>
      <c r="AH135" s="49" t="str">
        <f t="shared" si="56"/>
        <v/>
      </c>
      <c r="AI135" s="8">
        <f t="shared" si="57"/>
        <v>24</v>
      </c>
      <c r="AJ135" s="8">
        <f t="shared" si="58"/>
        <v>56</v>
      </c>
      <c r="AK135" s="8">
        <f t="shared" si="59"/>
        <v>34</v>
      </c>
      <c r="AL135" s="8">
        <f t="shared" si="60"/>
        <v>63</v>
      </c>
      <c r="AM135" s="49" t="str">
        <f t="shared" si="61"/>
        <v/>
      </c>
      <c r="AN135" s="49" t="str">
        <f t="shared" si="62"/>
        <v/>
      </c>
      <c r="AO135" s="49" t="str">
        <f t="shared" si="63"/>
        <v/>
      </c>
      <c r="AP135" s="51" t="str">
        <f t="shared" si="64"/>
        <v/>
      </c>
    </row>
    <row r="136" spans="3:42" x14ac:dyDescent="0.25">
      <c r="C136" s="1">
        <v>126</v>
      </c>
      <c r="D136" s="8">
        <v>16</v>
      </c>
      <c r="E136" s="8">
        <v>58</v>
      </c>
      <c r="F136" s="8">
        <v>30</v>
      </c>
      <c r="G136" s="9">
        <v>72</v>
      </c>
      <c r="H136" s="1">
        <v>126</v>
      </c>
      <c r="I136" s="16">
        <f t="shared" si="40"/>
        <v>0.53996232583754755</v>
      </c>
      <c r="J136" s="17">
        <f t="shared" si="41"/>
        <v>1.1409082077115733</v>
      </c>
      <c r="K136" s="17">
        <f t="shared" si="42"/>
        <v>-0.12696401535330443</v>
      </c>
      <c r="L136" s="18">
        <f t="shared" si="43"/>
        <v>1.6446255496923419</v>
      </c>
      <c r="M136" s="1">
        <v>126</v>
      </c>
      <c r="N136" s="37">
        <f t="shared" si="65"/>
        <v>17.230143878088022</v>
      </c>
      <c r="O136" s="30">
        <f t="shared" si="66"/>
        <v>1.576961738858468</v>
      </c>
      <c r="P136" s="30">
        <f t="shared" si="67"/>
        <v>5.1291294618582359</v>
      </c>
      <c r="Q136" s="30">
        <f t="shared" si="68"/>
        <v>1.2073410712174157</v>
      </c>
      <c r="R136" s="30">
        <f t="shared" si="69"/>
        <v>19.308941730988614</v>
      </c>
      <c r="S136" s="38">
        <f t="shared" si="70"/>
        <v>1.2073410712174157</v>
      </c>
      <c r="T136" s="9">
        <f t="shared" si="44"/>
        <v>4</v>
      </c>
      <c r="V136" s="1">
        <v>126</v>
      </c>
      <c r="W136" s="49" t="str">
        <f t="shared" si="45"/>
        <v/>
      </c>
      <c r="X136" s="49" t="str">
        <f t="shared" si="46"/>
        <v/>
      </c>
      <c r="Y136" s="49" t="str">
        <f t="shared" si="47"/>
        <v/>
      </c>
      <c r="Z136" s="49" t="str">
        <f t="shared" si="48"/>
        <v/>
      </c>
      <c r="AA136" s="8" t="str">
        <f t="shared" si="49"/>
        <v/>
      </c>
      <c r="AB136" s="8" t="str">
        <f t="shared" si="50"/>
        <v/>
      </c>
      <c r="AC136" s="8" t="str">
        <f t="shared" si="51"/>
        <v/>
      </c>
      <c r="AD136" s="8" t="str">
        <f t="shared" si="52"/>
        <v/>
      </c>
      <c r="AE136" s="49" t="str">
        <f t="shared" si="53"/>
        <v/>
      </c>
      <c r="AF136" s="49" t="str">
        <f t="shared" si="54"/>
        <v/>
      </c>
      <c r="AG136" s="49" t="str">
        <f t="shared" si="55"/>
        <v/>
      </c>
      <c r="AH136" s="49" t="str">
        <f t="shared" si="56"/>
        <v/>
      </c>
      <c r="AI136" s="8">
        <f t="shared" si="57"/>
        <v>16</v>
      </c>
      <c r="AJ136" s="8">
        <f t="shared" si="58"/>
        <v>58</v>
      </c>
      <c r="AK136" s="8">
        <f t="shared" si="59"/>
        <v>30</v>
      </c>
      <c r="AL136" s="8">
        <f t="shared" si="60"/>
        <v>72</v>
      </c>
      <c r="AM136" s="49" t="str">
        <f t="shared" si="61"/>
        <v/>
      </c>
      <c r="AN136" s="49" t="str">
        <f t="shared" si="62"/>
        <v/>
      </c>
      <c r="AO136" s="49" t="str">
        <f t="shared" si="63"/>
        <v/>
      </c>
      <c r="AP136" s="51" t="str">
        <f t="shared" si="64"/>
        <v/>
      </c>
    </row>
    <row r="137" spans="3:42" x14ac:dyDescent="0.25">
      <c r="C137" s="1">
        <v>127</v>
      </c>
      <c r="D137" s="8">
        <v>21</v>
      </c>
      <c r="E137" s="8">
        <v>59</v>
      </c>
      <c r="F137" s="8">
        <v>30</v>
      </c>
      <c r="G137" s="9">
        <v>71</v>
      </c>
      <c r="H137" s="1">
        <v>127</v>
      </c>
      <c r="I137" s="16">
        <f t="shared" si="40"/>
        <v>1.2027638714646518</v>
      </c>
      <c r="J137" s="17">
        <f t="shared" si="41"/>
        <v>1.1973515557184125</v>
      </c>
      <c r="K137" s="17">
        <f t="shared" si="42"/>
        <v>-0.12696401535330443</v>
      </c>
      <c r="L137" s="18">
        <f t="shared" si="43"/>
        <v>1.523280821480905</v>
      </c>
      <c r="M137" s="1">
        <v>127</v>
      </c>
      <c r="N137" s="37">
        <f t="shared" si="65"/>
        <v>19.861923734816557</v>
      </c>
      <c r="O137" s="30">
        <f t="shared" si="66"/>
        <v>1.9894605242117078</v>
      </c>
      <c r="P137" s="30">
        <f t="shared" si="67"/>
        <v>5.7737237691595089</v>
      </c>
      <c r="Q137" s="30">
        <f t="shared" si="68"/>
        <v>0.35252531050232122</v>
      </c>
      <c r="R137" s="30">
        <f t="shared" si="69"/>
        <v>21.776770477077548</v>
      </c>
      <c r="S137" s="38">
        <f t="shared" si="70"/>
        <v>0.35252531050232122</v>
      </c>
      <c r="T137" s="9">
        <f t="shared" si="44"/>
        <v>4</v>
      </c>
      <c r="V137" s="1">
        <v>127</v>
      </c>
      <c r="W137" s="49" t="str">
        <f t="shared" si="45"/>
        <v/>
      </c>
      <c r="X137" s="49" t="str">
        <f t="shared" si="46"/>
        <v/>
      </c>
      <c r="Y137" s="49" t="str">
        <f t="shared" si="47"/>
        <v/>
      </c>
      <c r="Z137" s="49" t="str">
        <f t="shared" si="48"/>
        <v/>
      </c>
      <c r="AA137" s="8" t="str">
        <f t="shared" si="49"/>
        <v/>
      </c>
      <c r="AB137" s="8" t="str">
        <f t="shared" si="50"/>
        <v/>
      </c>
      <c r="AC137" s="8" t="str">
        <f t="shared" si="51"/>
        <v/>
      </c>
      <c r="AD137" s="8" t="str">
        <f t="shared" si="52"/>
        <v/>
      </c>
      <c r="AE137" s="49" t="str">
        <f t="shared" si="53"/>
        <v/>
      </c>
      <c r="AF137" s="49" t="str">
        <f t="shared" si="54"/>
        <v/>
      </c>
      <c r="AG137" s="49" t="str">
        <f t="shared" si="55"/>
        <v/>
      </c>
      <c r="AH137" s="49" t="str">
        <f t="shared" si="56"/>
        <v/>
      </c>
      <c r="AI137" s="8">
        <f t="shared" si="57"/>
        <v>21</v>
      </c>
      <c r="AJ137" s="8">
        <f t="shared" si="58"/>
        <v>59</v>
      </c>
      <c r="AK137" s="8">
        <f t="shared" si="59"/>
        <v>30</v>
      </c>
      <c r="AL137" s="8">
        <f t="shared" si="60"/>
        <v>71</v>
      </c>
      <c r="AM137" s="49" t="str">
        <f t="shared" si="61"/>
        <v/>
      </c>
      <c r="AN137" s="49" t="str">
        <f t="shared" si="62"/>
        <v/>
      </c>
      <c r="AO137" s="49" t="str">
        <f t="shared" si="63"/>
        <v/>
      </c>
      <c r="AP137" s="51" t="str">
        <f t="shared" si="64"/>
        <v/>
      </c>
    </row>
    <row r="138" spans="3:42" x14ac:dyDescent="0.25">
      <c r="C138" s="1">
        <v>128</v>
      </c>
      <c r="D138" s="8">
        <v>18</v>
      </c>
      <c r="E138" s="8">
        <v>56</v>
      </c>
      <c r="F138" s="8">
        <v>29</v>
      </c>
      <c r="G138" s="9">
        <v>63</v>
      </c>
      <c r="H138" s="1">
        <v>128</v>
      </c>
      <c r="I138" s="16">
        <f t="shared" si="40"/>
        <v>0.80508294408838921</v>
      </c>
      <c r="J138" s="17">
        <f t="shared" si="41"/>
        <v>1.0280215116978952</v>
      </c>
      <c r="K138" s="17">
        <f t="shared" si="42"/>
        <v>-0.35641705514843236</v>
      </c>
      <c r="L138" s="18">
        <f t="shared" si="43"/>
        <v>0.55252299578940967</v>
      </c>
      <c r="M138" s="1">
        <v>128</v>
      </c>
      <c r="N138" s="37">
        <f t="shared" si="65"/>
        <v>14.695879675844207</v>
      </c>
      <c r="O138" s="30">
        <f t="shared" si="66"/>
        <v>0.29044510582559729</v>
      </c>
      <c r="P138" s="30">
        <f t="shared" si="67"/>
        <v>2.0676546171635133</v>
      </c>
      <c r="Q138" s="30">
        <f t="shared" si="68"/>
        <v>1.4464135679903902</v>
      </c>
      <c r="R138" s="30">
        <f t="shared" si="69"/>
        <v>14.63245309077038</v>
      </c>
      <c r="S138" s="38">
        <f t="shared" si="70"/>
        <v>0.29044510582559729</v>
      </c>
      <c r="T138" s="9">
        <f t="shared" si="44"/>
        <v>2</v>
      </c>
      <c r="V138" s="1">
        <v>128</v>
      </c>
      <c r="W138" s="49" t="str">
        <f t="shared" si="45"/>
        <v/>
      </c>
      <c r="X138" s="49" t="str">
        <f t="shared" si="46"/>
        <v/>
      </c>
      <c r="Y138" s="49" t="str">
        <f t="shared" si="47"/>
        <v/>
      </c>
      <c r="Z138" s="49" t="str">
        <f t="shared" si="48"/>
        <v/>
      </c>
      <c r="AA138" s="8">
        <f t="shared" si="49"/>
        <v>18</v>
      </c>
      <c r="AB138" s="8">
        <f t="shared" si="50"/>
        <v>56</v>
      </c>
      <c r="AC138" s="8">
        <f t="shared" si="51"/>
        <v>29</v>
      </c>
      <c r="AD138" s="8">
        <f t="shared" si="52"/>
        <v>63</v>
      </c>
      <c r="AE138" s="49" t="str">
        <f t="shared" si="53"/>
        <v/>
      </c>
      <c r="AF138" s="49" t="str">
        <f t="shared" si="54"/>
        <v/>
      </c>
      <c r="AG138" s="49" t="str">
        <f t="shared" si="55"/>
        <v/>
      </c>
      <c r="AH138" s="49" t="str">
        <f t="shared" si="56"/>
        <v/>
      </c>
      <c r="AI138" s="8" t="str">
        <f t="shared" si="57"/>
        <v/>
      </c>
      <c r="AJ138" s="8" t="str">
        <f t="shared" si="58"/>
        <v/>
      </c>
      <c r="AK138" s="8" t="str">
        <f t="shared" si="59"/>
        <v/>
      </c>
      <c r="AL138" s="8" t="str">
        <f t="shared" si="60"/>
        <v/>
      </c>
      <c r="AM138" s="49" t="str">
        <f t="shared" si="61"/>
        <v/>
      </c>
      <c r="AN138" s="49" t="str">
        <f t="shared" si="62"/>
        <v/>
      </c>
      <c r="AO138" s="49" t="str">
        <f t="shared" si="63"/>
        <v/>
      </c>
      <c r="AP138" s="51" t="str">
        <f t="shared" si="64"/>
        <v/>
      </c>
    </row>
    <row r="139" spans="3:42" x14ac:dyDescent="0.25">
      <c r="C139" s="1">
        <v>129</v>
      </c>
      <c r="D139" s="8">
        <v>12</v>
      </c>
      <c r="E139" s="8">
        <v>42</v>
      </c>
      <c r="F139" s="8">
        <v>30</v>
      </c>
      <c r="G139" s="9">
        <v>57</v>
      </c>
      <c r="H139" s="1">
        <v>129</v>
      </c>
      <c r="I139" s="16">
        <f t="shared" si="40"/>
        <v>9.7210893358643004E-3</v>
      </c>
      <c r="J139" s="17">
        <f t="shared" si="41"/>
        <v>0.23781463960214844</v>
      </c>
      <c r="K139" s="17">
        <f t="shared" si="42"/>
        <v>-0.12696401535330443</v>
      </c>
      <c r="L139" s="18">
        <f t="shared" si="43"/>
        <v>-0.17554537347921195</v>
      </c>
      <c r="M139" s="1">
        <v>129</v>
      </c>
      <c r="N139" s="37">
        <f t="shared" si="65"/>
        <v>6.89508818911525</v>
      </c>
      <c r="O139" s="30">
        <f t="shared" si="66"/>
        <v>1.156882434485125</v>
      </c>
      <c r="P139" s="30">
        <f t="shared" si="67"/>
        <v>0.85995139509502005</v>
      </c>
      <c r="Q139" s="30">
        <f t="shared" si="68"/>
        <v>5.173986088609217</v>
      </c>
      <c r="R139" s="30">
        <f t="shared" si="69"/>
        <v>6.1195737921783415</v>
      </c>
      <c r="S139" s="38">
        <f t="shared" si="70"/>
        <v>0.85995139509502005</v>
      </c>
      <c r="T139" s="9">
        <f t="shared" si="44"/>
        <v>3</v>
      </c>
      <c r="V139" s="1">
        <v>129</v>
      </c>
      <c r="W139" s="49" t="str">
        <f t="shared" si="45"/>
        <v/>
      </c>
      <c r="X139" s="49" t="str">
        <f t="shared" si="46"/>
        <v/>
      </c>
      <c r="Y139" s="49" t="str">
        <f t="shared" si="47"/>
        <v/>
      </c>
      <c r="Z139" s="49" t="str">
        <f t="shared" si="48"/>
        <v/>
      </c>
      <c r="AA139" s="8" t="str">
        <f t="shared" si="49"/>
        <v/>
      </c>
      <c r="AB139" s="8" t="str">
        <f t="shared" si="50"/>
        <v/>
      </c>
      <c r="AC139" s="8" t="str">
        <f t="shared" si="51"/>
        <v/>
      </c>
      <c r="AD139" s="8" t="str">
        <f t="shared" si="52"/>
        <v/>
      </c>
      <c r="AE139" s="49">
        <f t="shared" si="53"/>
        <v>12</v>
      </c>
      <c r="AF139" s="49">
        <f t="shared" si="54"/>
        <v>42</v>
      </c>
      <c r="AG139" s="49">
        <f t="shared" si="55"/>
        <v>30</v>
      </c>
      <c r="AH139" s="49">
        <f t="shared" si="56"/>
        <v>57</v>
      </c>
      <c r="AI139" s="8" t="str">
        <f t="shared" si="57"/>
        <v/>
      </c>
      <c r="AJ139" s="8" t="str">
        <f t="shared" si="58"/>
        <v/>
      </c>
      <c r="AK139" s="8" t="str">
        <f t="shared" si="59"/>
        <v/>
      </c>
      <c r="AL139" s="8" t="str">
        <f t="shared" si="60"/>
        <v/>
      </c>
      <c r="AM139" s="49" t="str">
        <f t="shared" si="61"/>
        <v/>
      </c>
      <c r="AN139" s="49" t="str">
        <f t="shared" si="62"/>
        <v/>
      </c>
      <c r="AO139" s="49" t="str">
        <f t="shared" si="63"/>
        <v/>
      </c>
      <c r="AP139" s="51" t="str">
        <f t="shared" si="64"/>
        <v/>
      </c>
    </row>
    <row r="140" spans="3:42" ht="15.75" thickBot="1" x14ac:dyDescent="0.3">
      <c r="C140" s="1">
        <v>130</v>
      </c>
      <c r="D140" s="8">
        <v>23</v>
      </c>
      <c r="E140" s="8">
        <v>69</v>
      </c>
      <c r="F140" s="8">
        <v>26</v>
      </c>
      <c r="G140" s="9">
        <v>77</v>
      </c>
      <c r="H140" s="1">
        <v>130</v>
      </c>
      <c r="I140" s="16">
        <f t="shared" ref="I140:I160" si="71">STANDARDIZE(D140,D$2,D$3)</f>
        <v>1.4678844897154932</v>
      </c>
      <c r="J140" s="17">
        <f t="shared" ref="J140:J160" si="72">STANDARDIZE(E140,E$2,E$3)</f>
        <v>1.761785035786803</v>
      </c>
      <c r="K140" s="17">
        <f t="shared" ref="K140:K160" si="73">STANDARDIZE(F140,F$2,F$3)</f>
        <v>-1.0447761745338162</v>
      </c>
      <c r="L140" s="18">
        <f t="shared" ref="L140:L160" si="74">STANDARDIZE(G140,G$2,G$3)</f>
        <v>2.2513491907495267</v>
      </c>
      <c r="M140" s="1">
        <v>130</v>
      </c>
      <c r="N140" s="37">
        <f t="shared" si="65"/>
        <v>31.891128153021903</v>
      </c>
      <c r="O140" s="30">
        <f t="shared" si="66"/>
        <v>5.2534442032025535</v>
      </c>
      <c r="P140" s="30">
        <f t="shared" si="67"/>
        <v>9.9695265498729242</v>
      </c>
      <c r="Q140" s="30">
        <f t="shared" si="68"/>
        <v>3.296486486033209</v>
      </c>
      <c r="R140" s="30">
        <f t="shared" si="69"/>
        <v>32.887628158461695</v>
      </c>
      <c r="S140" s="38">
        <f t="shared" si="70"/>
        <v>3.296486486033209</v>
      </c>
      <c r="T140" s="9">
        <f t="shared" ref="T140:T160" si="75">MATCH(S140,N140:R140,0)</f>
        <v>4</v>
      </c>
      <c r="V140" s="1">
        <v>130</v>
      </c>
      <c r="W140" s="49" t="str">
        <f t="shared" ref="W140:W163" si="76">IF($T140=1,D140,"")</f>
        <v/>
      </c>
      <c r="X140" s="49" t="str">
        <f t="shared" ref="X140:X163" si="77">IF($T140=1,E140,"")</f>
        <v/>
      </c>
      <c r="Y140" s="49" t="str">
        <f t="shared" ref="Y140:Y163" si="78">IF($T140=1,F140,"")</f>
        <v/>
      </c>
      <c r="Z140" s="49" t="str">
        <f t="shared" ref="Z140:Z163" si="79">IF($T140=1,G140,"")</f>
        <v/>
      </c>
      <c r="AA140" s="8" t="str">
        <f t="shared" ref="AA140:AA163" si="80">IF($T140=2,D140,"")</f>
        <v/>
      </c>
      <c r="AB140" s="8" t="str">
        <f t="shared" ref="AB140:AB163" si="81">IF($T140=2,E140,"")</f>
        <v/>
      </c>
      <c r="AC140" s="8" t="str">
        <f t="shared" ref="AC140:AC163" si="82">IF($T140=2,F140,"")</f>
        <v/>
      </c>
      <c r="AD140" s="8" t="str">
        <f t="shared" ref="AD140:AD163" si="83">IF($T140=2,G140,"")</f>
        <v/>
      </c>
      <c r="AE140" s="49" t="str">
        <f t="shared" ref="AE140:AE163" si="84">IF($T140=3,D140,"")</f>
        <v/>
      </c>
      <c r="AF140" s="49" t="str">
        <f t="shared" ref="AF140:AF163" si="85">IF($T140=3,E140,"")</f>
        <v/>
      </c>
      <c r="AG140" s="49" t="str">
        <f t="shared" ref="AG140:AG163" si="86">IF($T140=3,F140,"")</f>
        <v/>
      </c>
      <c r="AH140" s="49" t="str">
        <f t="shared" ref="AH140:AH163" si="87">IF($T140=3,G140,"")</f>
        <v/>
      </c>
      <c r="AI140" s="8">
        <f t="shared" ref="AI140:AI163" si="88">IF($T140=4,D140,"")</f>
        <v>23</v>
      </c>
      <c r="AJ140" s="8">
        <f t="shared" ref="AJ140:AJ163" si="89">IF($T140=4,E140,"")</f>
        <v>69</v>
      </c>
      <c r="AK140" s="8">
        <f t="shared" ref="AK140:AK163" si="90">IF($T140=4,F140,"")</f>
        <v>26</v>
      </c>
      <c r="AL140" s="8">
        <f t="shared" ref="AL140:AL163" si="91">IF($T140=4,G140,"")</f>
        <v>77</v>
      </c>
      <c r="AM140" s="49" t="str">
        <f t="shared" ref="AM140:AM163" si="92">IF($T140=5,D140,"")</f>
        <v/>
      </c>
      <c r="AN140" s="49" t="str">
        <f t="shared" ref="AN140:AN163" si="93">IF($T140=5,E140,"")</f>
        <v/>
      </c>
      <c r="AO140" s="49" t="str">
        <f t="shared" ref="AO140:AO163" si="94">IF($T140=5,F140,"")</f>
        <v/>
      </c>
      <c r="AP140" s="51" t="str">
        <f t="shared" ref="AP140:AP163" si="95">IF($T140=5,G140,"")</f>
        <v/>
      </c>
    </row>
    <row r="141" spans="3:42" x14ac:dyDescent="0.25">
      <c r="C141" s="2">
        <v>131</v>
      </c>
      <c r="D141" s="8">
        <v>13</v>
      </c>
      <c r="E141" s="8">
        <v>56</v>
      </c>
      <c r="F141" s="8">
        <v>29</v>
      </c>
      <c r="G141" s="9">
        <v>66</v>
      </c>
      <c r="H141" s="2">
        <v>131</v>
      </c>
      <c r="I141" s="16">
        <f t="shared" si="71"/>
        <v>0.14228139846128512</v>
      </c>
      <c r="J141" s="17">
        <f t="shared" si="72"/>
        <v>1.0280215116978952</v>
      </c>
      <c r="K141" s="17">
        <f t="shared" si="73"/>
        <v>-0.35641705514843236</v>
      </c>
      <c r="L141" s="18">
        <f t="shared" si="74"/>
        <v>0.91655718042372036</v>
      </c>
      <c r="M141" s="2">
        <v>131</v>
      </c>
      <c r="N141" s="37">
        <f t="shared" ref="N141:N160" si="96">SUMXMY2($I141:$L141,J$3:M$3)</f>
        <v>13.339621347326363</v>
      </c>
      <c r="O141" s="30">
        <f t="shared" ref="O141:O160" si="97">SUMXMY2($I141:$L141,J$4:M$4)</f>
        <v>0.33510481563082906</v>
      </c>
      <c r="P141" s="30">
        <f t="shared" ref="P141:P160" si="98">SUMXMY2($I141:$L141,J$5:M$5)</f>
        <v>2.2909531661896723</v>
      </c>
      <c r="Q141" s="30">
        <f t="shared" ref="Q141:Q160" si="99">SUMXMY2($I141:$L141,J$6:M$6)</f>
        <v>2.3667685719003222</v>
      </c>
      <c r="R141" s="30">
        <f t="shared" ref="R141:R160" si="100">SUMXMY2($I141:$L141,J$7:M$7)</f>
        <v>13.806278312582004</v>
      </c>
      <c r="S141" s="38">
        <f t="shared" ref="S141:S160" si="101">MIN(N141:R141)</f>
        <v>0.33510481563082906</v>
      </c>
      <c r="T141" s="9">
        <f t="shared" si="75"/>
        <v>2</v>
      </c>
      <c r="V141" s="2">
        <v>131</v>
      </c>
      <c r="W141" s="49" t="str">
        <f t="shared" si="76"/>
        <v/>
      </c>
      <c r="X141" s="49" t="str">
        <f t="shared" si="77"/>
        <v/>
      </c>
      <c r="Y141" s="49" t="str">
        <f t="shared" si="78"/>
        <v/>
      </c>
      <c r="Z141" s="49" t="str">
        <f t="shared" si="79"/>
        <v/>
      </c>
      <c r="AA141" s="8">
        <f t="shared" si="80"/>
        <v>13</v>
      </c>
      <c r="AB141" s="8">
        <f t="shared" si="81"/>
        <v>56</v>
      </c>
      <c r="AC141" s="8">
        <f t="shared" si="82"/>
        <v>29</v>
      </c>
      <c r="AD141" s="8">
        <f t="shared" si="83"/>
        <v>66</v>
      </c>
      <c r="AE141" s="49" t="str">
        <f t="shared" si="84"/>
        <v/>
      </c>
      <c r="AF141" s="49" t="str">
        <f t="shared" si="85"/>
        <v/>
      </c>
      <c r="AG141" s="49" t="str">
        <f t="shared" si="86"/>
        <v/>
      </c>
      <c r="AH141" s="49" t="str">
        <f t="shared" si="87"/>
        <v/>
      </c>
      <c r="AI141" s="8" t="str">
        <f t="shared" si="88"/>
        <v/>
      </c>
      <c r="AJ141" s="8" t="str">
        <f t="shared" si="89"/>
        <v/>
      </c>
      <c r="AK141" s="8" t="str">
        <f t="shared" si="90"/>
        <v/>
      </c>
      <c r="AL141" s="8" t="str">
        <f t="shared" si="91"/>
        <v/>
      </c>
      <c r="AM141" s="49" t="str">
        <f t="shared" si="92"/>
        <v/>
      </c>
      <c r="AN141" s="49" t="str">
        <f t="shared" si="93"/>
        <v/>
      </c>
      <c r="AO141" s="49" t="str">
        <f t="shared" si="94"/>
        <v/>
      </c>
      <c r="AP141" s="51" t="str">
        <f t="shared" si="95"/>
        <v/>
      </c>
    </row>
    <row r="142" spans="3:42" x14ac:dyDescent="0.25">
      <c r="C142" s="1">
        <v>132</v>
      </c>
      <c r="D142" s="8">
        <v>2</v>
      </c>
      <c r="E142" s="8">
        <v>15</v>
      </c>
      <c r="F142" s="8">
        <v>34</v>
      </c>
      <c r="G142" s="9">
        <v>52</v>
      </c>
      <c r="H142" s="1">
        <v>132</v>
      </c>
      <c r="I142" s="16">
        <f t="shared" si="71"/>
        <v>-1.3158820019183439</v>
      </c>
      <c r="J142" s="17">
        <f t="shared" si="72"/>
        <v>-1.2861557565825061</v>
      </c>
      <c r="K142" s="17">
        <f t="shared" si="73"/>
        <v>0.79084814382720736</v>
      </c>
      <c r="L142" s="18">
        <f t="shared" si="74"/>
        <v>-0.78226901453639652</v>
      </c>
      <c r="M142" s="1">
        <v>132</v>
      </c>
      <c r="N142" s="37">
        <f t="shared" si="96"/>
        <v>0.48856282030572862</v>
      </c>
      <c r="O142" s="30">
        <f t="shared" si="97"/>
        <v>10.775594217011477</v>
      </c>
      <c r="P142" s="30">
        <f t="shared" si="98"/>
        <v>8.1863564854299558</v>
      </c>
      <c r="Q142" s="30">
        <f t="shared" si="99"/>
        <v>17.835185721894824</v>
      </c>
      <c r="R142" s="30">
        <f t="shared" si="100"/>
        <v>0.59145177263947024</v>
      </c>
      <c r="S142" s="38">
        <f t="shared" si="101"/>
        <v>0.48856282030572862</v>
      </c>
      <c r="T142" s="9">
        <f t="shared" si="75"/>
        <v>1</v>
      </c>
      <c r="V142" s="1">
        <v>132</v>
      </c>
      <c r="W142" s="49">
        <f t="shared" si="76"/>
        <v>2</v>
      </c>
      <c r="X142" s="49">
        <f t="shared" si="77"/>
        <v>15</v>
      </c>
      <c r="Y142" s="49">
        <f t="shared" si="78"/>
        <v>34</v>
      </c>
      <c r="Z142" s="49">
        <f t="shared" si="79"/>
        <v>52</v>
      </c>
      <c r="AA142" s="8" t="str">
        <f t="shared" si="80"/>
        <v/>
      </c>
      <c r="AB142" s="8" t="str">
        <f t="shared" si="81"/>
        <v/>
      </c>
      <c r="AC142" s="8" t="str">
        <f t="shared" si="82"/>
        <v/>
      </c>
      <c r="AD142" s="8" t="str">
        <f t="shared" si="83"/>
        <v/>
      </c>
      <c r="AE142" s="49" t="str">
        <f t="shared" si="84"/>
        <v/>
      </c>
      <c r="AF142" s="49" t="str">
        <f t="shared" si="85"/>
        <v/>
      </c>
      <c r="AG142" s="49" t="str">
        <f t="shared" si="86"/>
        <v/>
      </c>
      <c r="AH142" s="49" t="str">
        <f t="shared" si="87"/>
        <v/>
      </c>
      <c r="AI142" s="8" t="str">
        <f t="shared" si="88"/>
        <v/>
      </c>
      <c r="AJ142" s="8" t="str">
        <f t="shared" si="89"/>
        <v/>
      </c>
      <c r="AK142" s="8" t="str">
        <f t="shared" si="90"/>
        <v/>
      </c>
      <c r="AL142" s="8" t="str">
        <f t="shared" si="91"/>
        <v/>
      </c>
      <c r="AM142" s="49" t="str">
        <f t="shared" si="92"/>
        <v/>
      </c>
      <c r="AN142" s="49" t="str">
        <f t="shared" si="93"/>
        <v/>
      </c>
      <c r="AO142" s="49" t="str">
        <f t="shared" si="94"/>
        <v/>
      </c>
      <c r="AP142" s="51" t="str">
        <f t="shared" si="95"/>
        <v/>
      </c>
    </row>
    <row r="143" spans="3:42" x14ac:dyDescent="0.25">
      <c r="C143" s="1">
        <v>133</v>
      </c>
      <c r="D143" s="8">
        <v>10</v>
      </c>
      <c r="E143" s="8">
        <v>37</v>
      </c>
      <c r="F143" s="8">
        <v>24</v>
      </c>
      <c r="G143" s="9">
        <v>55</v>
      </c>
      <c r="H143" s="1">
        <v>133</v>
      </c>
      <c r="I143" s="16">
        <f t="shared" si="71"/>
        <v>-0.25539952891497736</v>
      </c>
      <c r="J143" s="17">
        <f t="shared" si="72"/>
        <v>-4.440210043204685E-2</v>
      </c>
      <c r="K143" s="17">
        <f t="shared" si="73"/>
        <v>-1.5036822541240722</v>
      </c>
      <c r="L143" s="18">
        <f t="shared" si="74"/>
        <v>-0.41823482990208577</v>
      </c>
      <c r="M143" s="1">
        <v>133</v>
      </c>
      <c r="N143" s="37">
        <f t="shared" si="96"/>
        <v>11.623103263006152</v>
      </c>
      <c r="O143" s="30">
        <f t="shared" si="97"/>
        <v>2.848482705273895</v>
      </c>
      <c r="P143" s="30">
        <f t="shared" si="98"/>
        <v>0.50728937049810108</v>
      </c>
      <c r="Q143" s="30">
        <f t="shared" si="99"/>
        <v>10.499575501396684</v>
      </c>
      <c r="R143" s="30">
        <f t="shared" si="100"/>
        <v>7.2715609535583665</v>
      </c>
      <c r="S143" s="38">
        <f t="shared" si="101"/>
        <v>0.50728937049810108</v>
      </c>
      <c r="T143" s="9">
        <f t="shared" si="75"/>
        <v>3</v>
      </c>
      <c r="V143" s="1">
        <v>133</v>
      </c>
      <c r="W143" s="49" t="str">
        <f t="shared" si="76"/>
        <v/>
      </c>
      <c r="X143" s="49" t="str">
        <f t="shared" si="77"/>
        <v/>
      </c>
      <c r="Y143" s="49" t="str">
        <f t="shared" si="78"/>
        <v/>
      </c>
      <c r="Z143" s="49" t="str">
        <f t="shared" si="79"/>
        <v/>
      </c>
      <c r="AA143" s="8" t="str">
        <f t="shared" si="80"/>
        <v/>
      </c>
      <c r="AB143" s="8" t="str">
        <f t="shared" si="81"/>
        <v/>
      </c>
      <c r="AC143" s="8" t="str">
        <f t="shared" si="82"/>
        <v/>
      </c>
      <c r="AD143" s="8" t="str">
        <f t="shared" si="83"/>
        <v/>
      </c>
      <c r="AE143" s="49">
        <f t="shared" si="84"/>
        <v>10</v>
      </c>
      <c r="AF143" s="49">
        <f t="shared" si="85"/>
        <v>37</v>
      </c>
      <c r="AG143" s="49">
        <f t="shared" si="86"/>
        <v>24</v>
      </c>
      <c r="AH143" s="49">
        <f t="shared" si="87"/>
        <v>55</v>
      </c>
      <c r="AI143" s="8" t="str">
        <f t="shared" si="88"/>
        <v/>
      </c>
      <c r="AJ143" s="8" t="str">
        <f t="shared" si="89"/>
        <v/>
      </c>
      <c r="AK143" s="8" t="str">
        <f t="shared" si="90"/>
        <v/>
      </c>
      <c r="AL143" s="8" t="str">
        <f t="shared" si="91"/>
        <v/>
      </c>
      <c r="AM143" s="49" t="str">
        <f t="shared" si="92"/>
        <v/>
      </c>
      <c r="AN143" s="49" t="str">
        <f t="shared" si="93"/>
        <v/>
      </c>
      <c r="AO143" s="49" t="str">
        <f t="shared" si="94"/>
        <v/>
      </c>
      <c r="AP143" s="51" t="str">
        <f t="shared" si="95"/>
        <v/>
      </c>
    </row>
    <row r="144" spans="3:42" x14ac:dyDescent="0.25">
      <c r="C144" s="1">
        <v>134</v>
      </c>
      <c r="D144" s="8">
        <v>2</v>
      </c>
      <c r="E144" s="8">
        <v>15</v>
      </c>
      <c r="F144" s="8">
        <v>31</v>
      </c>
      <c r="G144" s="9">
        <v>46</v>
      </c>
      <c r="H144" s="1">
        <v>134</v>
      </c>
      <c r="I144" s="16">
        <f t="shared" si="71"/>
        <v>-1.3158820019183439</v>
      </c>
      <c r="J144" s="17">
        <f t="shared" si="72"/>
        <v>-1.2861557565825061</v>
      </c>
      <c r="K144" s="17">
        <f t="shared" si="73"/>
        <v>0.10248902444182353</v>
      </c>
      <c r="L144" s="18">
        <f t="shared" si="74"/>
        <v>-1.510337383805018</v>
      </c>
      <c r="M144" s="1">
        <v>134</v>
      </c>
      <c r="N144" s="37">
        <f t="shared" si="96"/>
        <v>2.6168557191347515</v>
      </c>
      <c r="O144" s="30">
        <f t="shared" si="97"/>
        <v>11.827802620159272</v>
      </c>
      <c r="P144" s="30">
        <f t="shared" si="98"/>
        <v>7.5466134182641174</v>
      </c>
      <c r="Q144" s="30">
        <f t="shared" si="99"/>
        <v>21.211129965010947</v>
      </c>
      <c r="R144" s="30">
        <f t="shared" si="100"/>
        <v>8.0116646672816608E-2</v>
      </c>
      <c r="S144" s="38">
        <f t="shared" si="101"/>
        <v>8.0116646672816608E-2</v>
      </c>
      <c r="T144" s="9">
        <f t="shared" si="75"/>
        <v>5</v>
      </c>
      <c r="V144" s="1">
        <v>134</v>
      </c>
      <c r="W144" s="49" t="str">
        <f t="shared" si="76"/>
        <v/>
      </c>
      <c r="X144" s="49" t="str">
        <f t="shared" si="77"/>
        <v/>
      </c>
      <c r="Y144" s="49" t="str">
        <f t="shared" si="78"/>
        <v/>
      </c>
      <c r="Z144" s="49" t="str">
        <f t="shared" si="79"/>
        <v/>
      </c>
      <c r="AA144" s="8" t="str">
        <f t="shared" si="80"/>
        <v/>
      </c>
      <c r="AB144" s="8" t="str">
        <f t="shared" si="81"/>
        <v/>
      </c>
      <c r="AC144" s="8" t="str">
        <f t="shared" si="82"/>
        <v/>
      </c>
      <c r="AD144" s="8" t="str">
        <f t="shared" si="83"/>
        <v/>
      </c>
      <c r="AE144" s="49" t="str">
        <f t="shared" si="84"/>
        <v/>
      </c>
      <c r="AF144" s="49" t="str">
        <f t="shared" si="85"/>
        <v/>
      </c>
      <c r="AG144" s="49" t="str">
        <f t="shared" si="86"/>
        <v/>
      </c>
      <c r="AH144" s="49" t="str">
        <f t="shared" si="87"/>
        <v/>
      </c>
      <c r="AI144" s="8" t="str">
        <f t="shared" si="88"/>
        <v/>
      </c>
      <c r="AJ144" s="8" t="str">
        <f t="shared" si="89"/>
        <v/>
      </c>
      <c r="AK144" s="8" t="str">
        <f t="shared" si="90"/>
        <v/>
      </c>
      <c r="AL144" s="8" t="str">
        <f t="shared" si="91"/>
        <v/>
      </c>
      <c r="AM144" s="49">
        <f t="shared" si="92"/>
        <v>2</v>
      </c>
      <c r="AN144" s="49">
        <f t="shared" si="93"/>
        <v>15</v>
      </c>
      <c r="AO144" s="49">
        <f t="shared" si="94"/>
        <v>31</v>
      </c>
      <c r="AP144" s="51">
        <f t="shared" si="95"/>
        <v>46</v>
      </c>
    </row>
    <row r="145" spans="3:42" x14ac:dyDescent="0.25">
      <c r="C145" s="1">
        <v>135</v>
      </c>
      <c r="D145" s="8">
        <v>19</v>
      </c>
      <c r="E145" s="8">
        <v>61</v>
      </c>
      <c r="F145" s="8">
        <v>28</v>
      </c>
      <c r="G145" s="9">
        <v>74</v>
      </c>
      <c r="H145" s="1">
        <v>135</v>
      </c>
      <c r="I145" s="16">
        <f t="shared" si="71"/>
        <v>0.93764325321381004</v>
      </c>
      <c r="J145" s="17">
        <f t="shared" si="72"/>
        <v>1.3102382517320905</v>
      </c>
      <c r="K145" s="17">
        <f t="shared" si="73"/>
        <v>-0.58587009494356035</v>
      </c>
      <c r="L145" s="18">
        <f t="shared" si="74"/>
        <v>1.8873150061152157</v>
      </c>
      <c r="M145" s="1">
        <v>135</v>
      </c>
      <c r="N145" s="37">
        <f t="shared" si="96"/>
        <v>22.577705908635572</v>
      </c>
      <c r="O145" s="30">
        <f t="shared" si="97"/>
        <v>2.3814106331385556</v>
      </c>
      <c r="P145" s="30">
        <f t="shared" si="98"/>
        <v>6.2486806194345732</v>
      </c>
      <c r="Q145" s="30">
        <f t="shared" si="99"/>
        <v>1.5426221295916527</v>
      </c>
      <c r="R145" s="30">
        <f t="shared" si="100"/>
        <v>23.99514906407531</v>
      </c>
      <c r="S145" s="38">
        <f t="shared" si="101"/>
        <v>1.5426221295916527</v>
      </c>
      <c r="T145" s="9">
        <f t="shared" si="75"/>
        <v>4</v>
      </c>
      <c r="V145" s="1">
        <v>135</v>
      </c>
      <c r="W145" s="49" t="str">
        <f t="shared" si="76"/>
        <v/>
      </c>
      <c r="X145" s="49" t="str">
        <f t="shared" si="77"/>
        <v/>
      </c>
      <c r="Y145" s="49" t="str">
        <f t="shared" si="78"/>
        <v/>
      </c>
      <c r="Z145" s="49" t="str">
        <f t="shared" si="79"/>
        <v/>
      </c>
      <c r="AA145" s="8" t="str">
        <f t="shared" si="80"/>
        <v/>
      </c>
      <c r="AB145" s="8" t="str">
        <f t="shared" si="81"/>
        <v/>
      </c>
      <c r="AC145" s="8" t="str">
        <f t="shared" si="82"/>
        <v/>
      </c>
      <c r="AD145" s="8" t="str">
        <f t="shared" si="83"/>
        <v/>
      </c>
      <c r="AE145" s="49" t="str">
        <f t="shared" si="84"/>
        <v/>
      </c>
      <c r="AF145" s="49" t="str">
        <f t="shared" si="85"/>
        <v/>
      </c>
      <c r="AG145" s="49" t="str">
        <f t="shared" si="86"/>
        <v/>
      </c>
      <c r="AH145" s="49" t="str">
        <f t="shared" si="87"/>
        <v/>
      </c>
      <c r="AI145" s="8">
        <f t="shared" si="88"/>
        <v>19</v>
      </c>
      <c r="AJ145" s="8">
        <f t="shared" si="89"/>
        <v>61</v>
      </c>
      <c r="AK145" s="8">
        <f t="shared" si="90"/>
        <v>28</v>
      </c>
      <c r="AL145" s="8">
        <f t="shared" si="91"/>
        <v>74</v>
      </c>
      <c r="AM145" s="49" t="str">
        <f t="shared" si="92"/>
        <v/>
      </c>
      <c r="AN145" s="49" t="str">
        <f t="shared" si="93"/>
        <v/>
      </c>
      <c r="AO145" s="49" t="str">
        <f t="shared" si="94"/>
        <v/>
      </c>
      <c r="AP145" s="51" t="str">
        <f t="shared" si="95"/>
        <v/>
      </c>
    </row>
    <row r="146" spans="3:42" x14ac:dyDescent="0.25">
      <c r="C146" s="1">
        <v>136</v>
      </c>
      <c r="D146" s="8">
        <v>3</v>
      </c>
      <c r="E146" s="8">
        <v>13</v>
      </c>
      <c r="F146" s="8">
        <v>35</v>
      </c>
      <c r="G146" s="9">
        <v>50</v>
      </c>
      <c r="H146" s="1">
        <v>136</v>
      </c>
      <c r="I146" s="16">
        <f t="shared" si="71"/>
        <v>-1.1833216927929231</v>
      </c>
      <c r="J146" s="17">
        <f t="shared" si="72"/>
        <v>-1.3990424525961842</v>
      </c>
      <c r="K146" s="17">
        <f t="shared" si="73"/>
        <v>1.0203011836223352</v>
      </c>
      <c r="L146" s="18">
        <f t="shared" si="74"/>
        <v>-1.0249584709592705</v>
      </c>
      <c r="M146" s="1">
        <v>136</v>
      </c>
      <c r="N146" s="37">
        <f t="shared" si="96"/>
        <v>0.3734313191595775</v>
      </c>
      <c r="O146" s="30">
        <f t="shared" si="97"/>
        <v>12.199005489422406</v>
      </c>
      <c r="P146" s="30">
        <f t="shared" si="98"/>
        <v>9.422571801162551</v>
      </c>
      <c r="Q146" s="30">
        <f t="shared" si="99"/>
        <v>18.986101116023413</v>
      </c>
      <c r="R146" s="30">
        <f t="shared" si="100"/>
        <v>0.62393140037881556</v>
      </c>
      <c r="S146" s="38">
        <f t="shared" si="101"/>
        <v>0.3734313191595775</v>
      </c>
      <c r="T146" s="9">
        <f t="shared" si="75"/>
        <v>1</v>
      </c>
      <c r="V146" s="1">
        <v>136</v>
      </c>
      <c r="W146" s="49">
        <f t="shared" si="76"/>
        <v>3</v>
      </c>
      <c r="X146" s="49">
        <f t="shared" si="77"/>
        <v>13</v>
      </c>
      <c r="Y146" s="49">
        <f t="shared" si="78"/>
        <v>35</v>
      </c>
      <c r="Z146" s="49">
        <f t="shared" si="79"/>
        <v>50</v>
      </c>
      <c r="AA146" s="8" t="str">
        <f t="shared" si="80"/>
        <v/>
      </c>
      <c r="AB146" s="8" t="str">
        <f t="shared" si="81"/>
        <v/>
      </c>
      <c r="AC146" s="8" t="str">
        <f t="shared" si="82"/>
        <v/>
      </c>
      <c r="AD146" s="8" t="str">
        <f t="shared" si="83"/>
        <v/>
      </c>
      <c r="AE146" s="49" t="str">
        <f t="shared" si="84"/>
        <v/>
      </c>
      <c r="AF146" s="49" t="str">
        <f t="shared" si="85"/>
        <v/>
      </c>
      <c r="AG146" s="49" t="str">
        <f t="shared" si="86"/>
        <v/>
      </c>
      <c r="AH146" s="49" t="str">
        <f t="shared" si="87"/>
        <v/>
      </c>
      <c r="AI146" s="8" t="str">
        <f t="shared" si="88"/>
        <v/>
      </c>
      <c r="AJ146" s="8" t="str">
        <f t="shared" si="89"/>
        <v/>
      </c>
      <c r="AK146" s="8" t="str">
        <f t="shared" si="90"/>
        <v/>
      </c>
      <c r="AL146" s="8" t="str">
        <f t="shared" si="91"/>
        <v/>
      </c>
      <c r="AM146" s="49" t="str">
        <f t="shared" si="92"/>
        <v/>
      </c>
      <c r="AN146" s="49" t="str">
        <f t="shared" si="93"/>
        <v/>
      </c>
      <c r="AO146" s="49" t="str">
        <f t="shared" si="94"/>
        <v/>
      </c>
      <c r="AP146" s="51" t="str">
        <f t="shared" si="95"/>
        <v/>
      </c>
    </row>
    <row r="147" spans="3:42" x14ac:dyDescent="0.25">
      <c r="C147" s="1">
        <v>137</v>
      </c>
      <c r="D147" s="8">
        <v>18</v>
      </c>
      <c r="E147" s="8">
        <v>63</v>
      </c>
      <c r="F147" s="8">
        <v>29</v>
      </c>
      <c r="G147" s="9">
        <v>73</v>
      </c>
      <c r="H147" s="1">
        <v>137</v>
      </c>
      <c r="I147" s="16">
        <f t="shared" si="71"/>
        <v>0.80508294408838921</v>
      </c>
      <c r="J147" s="17">
        <f t="shared" si="72"/>
        <v>1.4231249477457686</v>
      </c>
      <c r="K147" s="17">
        <f t="shared" si="73"/>
        <v>-0.35641705514843236</v>
      </c>
      <c r="L147" s="18">
        <f t="shared" si="74"/>
        <v>1.7659702779037789</v>
      </c>
      <c r="M147" s="1">
        <v>137</v>
      </c>
      <c r="N147" s="37">
        <f t="shared" si="96"/>
        <v>21.098028101076228</v>
      </c>
      <c r="O147" s="30">
        <f t="shared" si="97"/>
        <v>2.1420157448686625</v>
      </c>
      <c r="P147" s="30">
        <f t="shared" si="98"/>
        <v>6.087587717283343</v>
      </c>
      <c r="Q147" s="30">
        <f t="shared" si="99"/>
        <v>1.26342751039398</v>
      </c>
      <c r="R147" s="30">
        <f t="shared" si="100"/>
        <v>22.89075052672549</v>
      </c>
      <c r="S147" s="38">
        <f t="shared" si="101"/>
        <v>1.26342751039398</v>
      </c>
      <c r="T147" s="9">
        <f t="shared" si="75"/>
        <v>4</v>
      </c>
      <c r="V147" s="1">
        <v>137</v>
      </c>
      <c r="W147" s="49" t="str">
        <f t="shared" si="76"/>
        <v/>
      </c>
      <c r="X147" s="49" t="str">
        <f t="shared" si="77"/>
        <v/>
      </c>
      <c r="Y147" s="49" t="str">
        <f t="shared" si="78"/>
        <v/>
      </c>
      <c r="Z147" s="49" t="str">
        <f t="shared" si="79"/>
        <v/>
      </c>
      <c r="AA147" s="8" t="str">
        <f t="shared" si="80"/>
        <v/>
      </c>
      <c r="AB147" s="8" t="str">
        <f t="shared" si="81"/>
        <v/>
      </c>
      <c r="AC147" s="8" t="str">
        <f t="shared" si="82"/>
        <v/>
      </c>
      <c r="AD147" s="8" t="str">
        <f t="shared" si="83"/>
        <v/>
      </c>
      <c r="AE147" s="49" t="str">
        <f t="shared" si="84"/>
        <v/>
      </c>
      <c r="AF147" s="49" t="str">
        <f t="shared" si="85"/>
        <v/>
      </c>
      <c r="AG147" s="49" t="str">
        <f t="shared" si="86"/>
        <v/>
      </c>
      <c r="AH147" s="49" t="str">
        <f t="shared" si="87"/>
        <v/>
      </c>
      <c r="AI147" s="8">
        <f t="shared" si="88"/>
        <v>18</v>
      </c>
      <c r="AJ147" s="8">
        <f t="shared" si="89"/>
        <v>63</v>
      </c>
      <c r="AK147" s="8">
        <f t="shared" si="90"/>
        <v>29</v>
      </c>
      <c r="AL147" s="8">
        <f t="shared" si="91"/>
        <v>73</v>
      </c>
      <c r="AM147" s="49" t="str">
        <f t="shared" si="92"/>
        <v/>
      </c>
      <c r="AN147" s="49" t="str">
        <f t="shared" si="93"/>
        <v/>
      </c>
      <c r="AO147" s="49" t="str">
        <f t="shared" si="94"/>
        <v/>
      </c>
      <c r="AP147" s="51" t="str">
        <f t="shared" si="95"/>
        <v/>
      </c>
    </row>
    <row r="148" spans="3:42" x14ac:dyDescent="0.25">
      <c r="C148" s="1">
        <v>138</v>
      </c>
      <c r="D148" s="8">
        <v>15</v>
      </c>
      <c r="E148" s="8">
        <v>47</v>
      </c>
      <c r="F148" s="8">
        <v>31</v>
      </c>
      <c r="G148" s="9">
        <v>67</v>
      </c>
      <c r="H148" s="1">
        <v>138</v>
      </c>
      <c r="I148" s="16">
        <f t="shared" si="71"/>
        <v>0.40740201671212678</v>
      </c>
      <c r="J148" s="17">
        <f t="shared" si="72"/>
        <v>0.52003137963634372</v>
      </c>
      <c r="K148" s="17">
        <f t="shared" si="73"/>
        <v>0.10248902444182353</v>
      </c>
      <c r="L148" s="18">
        <f t="shared" si="74"/>
        <v>1.0379019086351573</v>
      </c>
      <c r="M148" s="1">
        <v>138</v>
      </c>
      <c r="N148" s="37">
        <f t="shared" si="96"/>
        <v>11.013383329556389</v>
      </c>
      <c r="O148" s="30">
        <f t="shared" si="97"/>
        <v>0.76040459082387923</v>
      </c>
      <c r="P148" s="30">
        <f t="shared" si="98"/>
        <v>2.9386069738286005</v>
      </c>
      <c r="Q148" s="30">
        <f t="shared" si="99"/>
        <v>1.5547550986995045</v>
      </c>
      <c r="R148" s="30">
        <f t="shared" si="100"/>
        <v>12.595018105781048</v>
      </c>
      <c r="S148" s="38">
        <f t="shared" si="101"/>
        <v>0.76040459082387923</v>
      </c>
      <c r="T148" s="9">
        <f t="shared" si="75"/>
        <v>2</v>
      </c>
      <c r="V148" s="1">
        <v>138</v>
      </c>
      <c r="W148" s="49" t="str">
        <f t="shared" si="76"/>
        <v/>
      </c>
      <c r="X148" s="49" t="str">
        <f t="shared" si="77"/>
        <v/>
      </c>
      <c r="Y148" s="49" t="str">
        <f t="shared" si="78"/>
        <v/>
      </c>
      <c r="Z148" s="49" t="str">
        <f t="shared" si="79"/>
        <v/>
      </c>
      <c r="AA148" s="8">
        <f t="shared" si="80"/>
        <v>15</v>
      </c>
      <c r="AB148" s="8">
        <f t="shared" si="81"/>
        <v>47</v>
      </c>
      <c r="AC148" s="8">
        <f t="shared" si="82"/>
        <v>31</v>
      </c>
      <c r="AD148" s="8">
        <f t="shared" si="83"/>
        <v>67</v>
      </c>
      <c r="AE148" s="49" t="str">
        <f t="shared" si="84"/>
        <v/>
      </c>
      <c r="AF148" s="49" t="str">
        <f t="shared" si="85"/>
        <v/>
      </c>
      <c r="AG148" s="49" t="str">
        <f t="shared" si="86"/>
        <v/>
      </c>
      <c r="AH148" s="49" t="str">
        <f t="shared" si="87"/>
        <v/>
      </c>
      <c r="AI148" s="8" t="str">
        <f t="shared" si="88"/>
        <v/>
      </c>
      <c r="AJ148" s="8" t="str">
        <f t="shared" si="89"/>
        <v/>
      </c>
      <c r="AK148" s="8" t="str">
        <f t="shared" si="90"/>
        <v/>
      </c>
      <c r="AL148" s="8" t="str">
        <f t="shared" si="91"/>
        <v/>
      </c>
      <c r="AM148" s="49" t="str">
        <f t="shared" si="92"/>
        <v/>
      </c>
      <c r="AN148" s="49" t="str">
        <f t="shared" si="93"/>
        <v/>
      </c>
      <c r="AO148" s="49" t="str">
        <f t="shared" si="94"/>
        <v/>
      </c>
      <c r="AP148" s="51" t="str">
        <f t="shared" si="95"/>
        <v/>
      </c>
    </row>
    <row r="149" spans="3:42" x14ac:dyDescent="0.25">
      <c r="C149" s="1">
        <v>139</v>
      </c>
      <c r="D149" s="8">
        <v>13</v>
      </c>
      <c r="E149" s="8">
        <v>41</v>
      </c>
      <c r="F149" s="8">
        <v>30</v>
      </c>
      <c r="G149" s="9">
        <v>56</v>
      </c>
      <c r="H149" s="1">
        <v>139</v>
      </c>
      <c r="I149" s="16">
        <f t="shared" si="71"/>
        <v>0.14228139846128512</v>
      </c>
      <c r="J149" s="17">
        <f t="shared" si="72"/>
        <v>0.18137129159530938</v>
      </c>
      <c r="K149" s="17">
        <f t="shared" si="73"/>
        <v>-0.12696401535330443</v>
      </c>
      <c r="L149" s="18">
        <f t="shared" si="74"/>
        <v>-0.29689010169064889</v>
      </c>
      <c r="M149" s="1">
        <v>139</v>
      </c>
      <c r="N149" s="37">
        <f t="shared" si="96"/>
        <v>6.9921832030125461</v>
      </c>
      <c r="O149" s="30">
        <f t="shared" si="97"/>
        <v>1.3209714956993883</v>
      </c>
      <c r="P149" s="30">
        <f t="shared" si="98"/>
        <v>0.86028955413852159</v>
      </c>
      <c r="Q149" s="30">
        <f t="shared" si="99"/>
        <v>5.2718441161237894</v>
      </c>
      <c r="R149" s="30">
        <f t="shared" si="100"/>
        <v>6.0272308831622645</v>
      </c>
      <c r="S149" s="38">
        <f t="shared" si="101"/>
        <v>0.86028955413852159</v>
      </c>
      <c r="T149" s="9">
        <f t="shared" si="75"/>
        <v>3</v>
      </c>
      <c r="V149" s="1">
        <v>139</v>
      </c>
      <c r="W149" s="49" t="str">
        <f t="shared" si="76"/>
        <v/>
      </c>
      <c r="X149" s="49" t="str">
        <f t="shared" si="77"/>
        <v/>
      </c>
      <c r="Y149" s="49" t="str">
        <f t="shared" si="78"/>
        <v/>
      </c>
      <c r="Z149" s="49" t="str">
        <f t="shared" si="79"/>
        <v/>
      </c>
      <c r="AA149" s="8" t="str">
        <f t="shared" si="80"/>
        <v/>
      </c>
      <c r="AB149" s="8" t="str">
        <f t="shared" si="81"/>
        <v/>
      </c>
      <c r="AC149" s="8" t="str">
        <f t="shared" si="82"/>
        <v/>
      </c>
      <c r="AD149" s="8" t="str">
        <f t="shared" si="83"/>
        <v/>
      </c>
      <c r="AE149" s="49">
        <f t="shared" si="84"/>
        <v>13</v>
      </c>
      <c r="AF149" s="49">
        <f t="shared" si="85"/>
        <v>41</v>
      </c>
      <c r="AG149" s="49">
        <f t="shared" si="86"/>
        <v>30</v>
      </c>
      <c r="AH149" s="49">
        <f t="shared" si="87"/>
        <v>56</v>
      </c>
      <c r="AI149" s="8" t="str">
        <f t="shared" si="88"/>
        <v/>
      </c>
      <c r="AJ149" s="8" t="str">
        <f t="shared" si="89"/>
        <v/>
      </c>
      <c r="AK149" s="8" t="str">
        <f t="shared" si="90"/>
        <v/>
      </c>
      <c r="AL149" s="8" t="str">
        <f t="shared" si="91"/>
        <v/>
      </c>
      <c r="AM149" s="49" t="str">
        <f t="shared" si="92"/>
        <v/>
      </c>
      <c r="AN149" s="49" t="str">
        <f t="shared" si="93"/>
        <v/>
      </c>
      <c r="AO149" s="49" t="str">
        <f t="shared" si="94"/>
        <v/>
      </c>
      <c r="AP149" s="51" t="str">
        <f t="shared" si="95"/>
        <v/>
      </c>
    </row>
    <row r="150" spans="3:42" ht="15.75" thickBot="1" x14ac:dyDescent="0.3">
      <c r="C150" s="3">
        <v>140</v>
      </c>
      <c r="D150" s="8">
        <v>13</v>
      </c>
      <c r="E150" s="8">
        <v>43</v>
      </c>
      <c r="F150" s="8">
        <v>29</v>
      </c>
      <c r="G150" s="9">
        <v>64</v>
      </c>
      <c r="H150" s="3">
        <v>140</v>
      </c>
      <c r="I150" s="16">
        <f t="shared" si="71"/>
        <v>0.14228139846128512</v>
      </c>
      <c r="J150" s="17">
        <f t="shared" si="72"/>
        <v>0.29425798760898753</v>
      </c>
      <c r="K150" s="17">
        <f t="shared" si="73"/>
        <v>-0.35641705514843236</v>
      </c>
      <c r="L150" s="18">
        <f t="shared" si="74"/>
        <v>0.6738677240008466</v>
      </c>
      <c r="M150" s="3">
        <v>140</v>
      </c>
      <c r="N150" s="37">
        <f t="shared" si="96"/>
        <v>9.7751344540240375</v>
      </c>
      <c r="O150" s="30">
        <f t="shared" si="97"/>
        <v>0.34155668094779368</v>
      </c>
      <c r="P150" s="30">
        <f t="shared" si="98"/>
        <v>1.1985267389459096</v>
      </c>
      <c r="Q150" s="30">
        <f t="shared" si="99"/>
        <v>3.223602310108765</v>
      </c>
      <c r="R150" s="30">
        <f t="shared" si="100"/>
        <v>9.7227381059471973</v>
      </c>
      <c r="S150" s="38">
        <f t="shared" si="101"/>
        <v>0.34155668094779368</v>
      </c>
      <c r="T150" s="9">
        <f t="shared" si="75"/>
        <v>2</v>
      </c>
      <c r="V150" s="3">
        <v>140</v>
      </c>
      <c r="W150" s="49" t="str">
        <f t="shared" si="76"/>
        <v/>
      </c>
      <c r="X150" s="49" t="str">
        <f t="shared" si="77"/>
        <v/>
      </c>
      <c r="Y150" s="49" t="str">
        <f t="shared" si="78"/>
        <v/>
      </c>
      <c r="Z150" s="49" t="str">
        <f t="shared" si="79"/>
        <v/>
      </c>
      <c r="AA150" s="8">
        <f t="shared" si="80"/>
        <v>13</v>
      </c>
      <c r="AB150" s="8">
        <f t="shared" si="81"/>
        <v>43</v>
      </c>
      <c r="AC150" s="8">
        <f t="shared" si="82"/>
        <v>29</v>
      </c>
      <c r="AD150" s="8">
        <f t="shared" si="83"/>
        <v>64</v>
      </c>
      <c r="AE150" s="49" t="str">
        <f t="shared" si="84"/>
        <v/>
      </c>
      <c r="AF150" s="49" t="str">
        <f t="shared" si="85"/>
        <v/>
      </c>
      <c r="AG150" s="49" t="str">
        <f t="shared" si="86"/>
        <v/>
      </c>
      <c r="AH150" s="49" t="str">
        <f t="shared" si="87"/>
        <v/>
      </c>
      <c r="AI150" s="8" t="str">
        <f t="shared" si="88"/>
        <v/>
      </c>
      <c r="AJ150" s="8" t="str">
        <f t="shared" si="89"/>
        <v/>
      </c>
      <c r="AK150" s="8" t="str">
        <f t="shared" si="90"/>
        <v/>
      </c>
      <c r="AL150" s="8" t="str">
        <f t="shared" si="91"/>
        <v/>
      </c>
      <c r="AM150" s="49" t="str">
        <f t="shared" si="92"/>
        <v/>
      </c>
      <c r="AN150" s="49" t="str">
        <f t="shared" si="93"/>
        <v/>
      </c>
      <c r="AO150" s="49" t="str">
        <f t="shared" si="94"/>
        <v/>
      </c>
      <c r="AP150" s="51" t="str">
        <f t="shared" si="95"/>
        <v/>
      </c>
    </row>
    <row r="151" spans="3:42" x14ac:dyDescent="0.25">
      <c r="C151" s="1">
        <v>141</v>
      </c>
      <c r="D151" s="8">
        <v>22</v>
      </c>
      <c r="E151" s="8">
        <v>58</v>
      </c>
      <c r="F151" s="8">
        <v>30</v>
      </c>
      <c r="G151" s="9">
        <v>65</v>
      </c>
      <c r="H151" s="1">
        <v>141</v>
      </c>
      <c r="I151" s="16">
        <f t="shared" si="71"/>
        <v>1.3353241805900726</v>
      </c>
      <c r="J151" s="17">
        <f t="shared" si="72"/>
        <v>1.1409082077115733</v>
      </c>
      <c r="K151" s="17">
        <f t="shared" si="73"/>
        <v>-0.12696401535330443</v>
      </c>
      <c r="L151" s="18">
        <f t="shared" si="74"/>
        <v>0.79521245221228343</v>
      </c>
      <c r="M151" s="1">
        <v>141</v>
      </c>
      <c r="N151" s="37">
        <f t="shared" si="96"/>
        <v>17.619654086353631</v>
      </c>
      <c r="O151" s="30">
        <f t="shared" si="97"/>
        <v>1.2866392295364935</v>
      </c>
      <c r="P151" s="30">
        <f t="shared" si="98"/>
        <v>4.0236789884310831</v>
      </c>
      <c r="Q151" s="30">
        <f t="shared" si="99"/>
        <v>0.46694556600986648</v>
      </c>
      <c r="R151" s="30">
        <f t="shared" si="100"/>
        <v>18.46159032181879</v>
      </c>
      <c r="S151" s="38">
        <f t="shared" si="101"/>
        <v>0.46694556600986648</v>
      </c>
      <c r="T151" s="9">
        <f t="shared" si="75"/>
        <v>4</v>
      </c>
      <c r="V151" s="1">
        <v>141</v>
      </c>
      <c r="W151" s="49" t="str">
        <f t="shared" si="76"/>
        <v/>
      </c>
      <c r="X151" s="49" t="str">
        <f t="shared" si="77"/>
        <v/>
      </c>
      <c r="Y151" s="49" t="str">
        <f t="shared" si="78"/>
        <v/>
      </c>
      <c r="Z151" s="49" t="str">
        <f t="shared" si="79"/>
        <v/>
      </c>
      <c r="AA151" s="8" t="str">
        <f t="shared" si="80"/>
        <v/>
      </c>
      <c r="AB151" s="8" t="str">
        <f t="shared" si="81"/>
        <v/>
      </c>
      <c r="AC151" s="8" t="str">
        <f t="shared" si="82"/>
        <v/>
      </c>
      <c r="AD151" s="8" t="str">
        <f t="shared" si="83"/>
        <v/>
      </c>
      <c r="AE151" s="49" t="str">
        <f t="shared" si="84"/>
        <v/>
      </c>
      <c r="AF151" s="49" t="str">
        <f t="shared" si="85"/>
        <v/>
      </c>
      <c r="AG151" s="49" t="str">
        <f t="shared" si="86"/>
        <v/>
      </c>
      <c r="AH151" s="49" t="str">
        <f t="shared" si="87"/>
        <v/>
      </c>
      <c r="AI151" s="8">
        <f t="shared" si="88"/>
        <v>22</v>
      </c>
      <c r="AJ151" s="8">
        <f t="shared" si="89"/>
        <v>58</v>
      </c>
      <c r="AK151" s="8">
        <f t="shared" si="90"/>
        <v>30</v>
      </c>
      <c r="AL151" s="8">
        <f t="shared" si="91"/>
        <v>65</v>
      </c>
      <c r="AM151" s="49" t="str">
        <f t="shared" si="92"/>
        <v/>
      </c>
      <c r="AN151" s="49" t="str">
        <f t="shared" si="93"/>
        <v/>
      </c>
      <c r="AO151" s="49" t="str">
        <f t="shared" si="94"/>
        <v/>
      </c>
      <c r="AP151" s="51" t="str">
        <f t="shared" si="95"/>
        <v/>
      </c>
    </row>
    <row r="152" spans="3:42" x14ac:dyDescent="0.25">
      <c r="C152" s="1">
        <v>142</v>
      </c>
      <c r="D152" s="8">
        <v>3</v>
      </c>
      <c r="E152" s="8">
        <v>14</v>
      </c>
      <c r="F152" s="8">
        <v>35</v>
      </c>
      <c r="G152" s="9">
        <v>51</v>
      </c>
      <c r="H152" s="1">
        <v>142</v>
      </c>
      <c r="I152" s="16">
        <f t="shared" si="71"/>
        <v>-1.1833216927929231</v>
      </c>
      <c r="J152" s="17">
        <f t="shared" si="72"/>
        <v>-1.3425991045893453</v>
      </c>
      <c r="K152" s="17">
        <f t="shared" si="73"/>
        <v>1.0203011836223352</v>
      </c>
      <c r="L152" s="18">
        <f t="shared" si="74"/>
        <v>-0.90361374274783346</v>
      </c>
      <c r="M152" s="1">
        <v>142</v>
      </c>
      <c r="N152" s="37">
        <f t="shared" si="96"/>
        <v>0.29025104923337658</v>
      </c>
      <c r="O152" s="30">
        <f t="shared" si="97"/>
        <v>11.591953047738134</v>
      </c>
      <c r="P152" s="30">
        <f t="shared" si="98"/>
        <v>9.04955920387075</v>
      </c>
      <c r="Q152" s="30">
        <f t="shared" si="99"/>
        <v>18.164123939151999</v>
      </c>
      <c r="R152" s="30">
        <f t="shared" si="100"/>
        <v>0.73018905336598927</v>
      </c>
      <c r="S152" s="38">
        <f t="shared" si="101"/>
        <v>0.29025104923337658</v>
      </c>
      <c r="T152" s="9">
        <f t="shared" si="75"/>
        <v>1</v>
      </c>
      <c r="V152" s="1">
        <v>142</v>
      </c>
      <c r="W152" s="49">
        <f t="shared" si="76"/>
        <v>3</v>
      </c>
      <c r="X152" s="49">
        <f t="shared" si="77"/>
        <v>14</v>
      </c>
      <c r="Y152" s="49">
        <f t="shared" si="78"/>
        <v>35</v>
      </c>
      <c r="Z152" s="49">
        <f t="shared" si="79"/>
        <v>51</v>
      </c>
      <c r="AA152" s="8" t="str">
        <f t="shared" si="80"/>
        <v/>
      </c>
      <c r="AB152" s="8" t="str">
        <f t="shared" si="81"/>
        <v/>
      </c>
      <c r="AC152" s="8" t="str">
        <f t="shared" si="82"/>
        <v/>
      </c>
      <c r="AD152" s="8" t="str">
        <f t="shared" si="83"/>
        <v/>
      </c>
      <c r="AE152" s="49" t="str">
        <f t="shared" si="84"/>
        <v/>
      </c>
      <c r="AF152" s="49" t="str">
        <f t="shared" si="85"/>
        <v/>
      </c>
      <c r="AG152" s="49" t="str">
        <f t="shared" si="86"/>
        <v/>
      </c>
      <c r="AH152" s="49" t="str">
        <f t="shared" si="87"/>
        <v/>
      </c>
      <c r="AI152" s="8" t="str">
        <f t="shared" si="88"/>
        <v/>
      </c>
      <c r="AJ152" s="8" t="str">
        <f t="shared" si="89"/>
        <v/>
      </c>
      <c r="AK152" s="8" t="str">
        <f t="shared" si="90"/>
        <v/>
      </c>
      <c r="AL152" s="8" t="str">
        <f t="shared" si="91"/>
        <v/>
      </c>
      <c r="AM152" s="49" t="str">
        <f t="shared" si="92"/>
        <v/>
      </c>
      <c r="AN152" s="49" t="str">
        <f t="shared" si="93"/>
        <v/>
      </c>
      <c r="AO152" s="49" t="str">
        <f t="shared" si="94"/>
        <v/>
      </c>
      <c r="AP152" s="51" t="str">
        <f t="shared" si="95"/>
        <v/>
      </c>
    </row>
    <row r="153" spans="3:42" x14ac:dyDescent="0.25">
      <c r="C153" s="1">
        <v>143</v>
      </c>
      <c r="D153" s="8">
        <v>14</v>
      </c>
      <c r="E153" s="8">
        <v>47</v>
      </c>
      <c r="F153" s="8">
        <v>29</v>
      </c>
      <c r="G153" s="9">
        <v>61</v>
      </c>
      <c r="H153" s="1">
        <v>143</v>
      </c>
      <c r="I153" s="16">
        <f t="shared" si="71"/>
        <v>0.27484170758670595</v>
      </c>
      <c r="J153" s="17">
        <f t="shared" si="72"/>
        <v>0.52003137963634372</v>
      </c>
      <c r="K153" s="17">
        <f t="shared" si="73"/>
        <v>-0.35641705514843236</v>
      </c>
      <c r="L153" s="18">
        <f t="shared" si="74"/>
        <v>0.30983353936653579</v>
      </c>
      <c r="M153" s="1">
        <v>143</v>
      </c>
      <c r="N153" s="37">
        <f t="shared" si="96"/>
        <v>10.104601285323609</v>
      </c>
      <c r="O153" s="30">
        <f t="shared" si="97"/>
        <v>0.18009272983301999</v>
      </c>
      <c r="P153" s="30">
        <f t="shared" si="98"/>
        <v>0.8066494901872967</v>
      </c>
      <c r="Q153" s="30">
        <f t="shared" si="99"/>
        <v>3.158145266794012</v>
      </c>
      <c r="R153" s="30">
        <f t="shared" si="100"/>
        <v>9.5730950114648365</v>
      </c>
      <c r="S153" s="38">
        <f t="shared" si="101"/>
        <v>0.18009272983301999</v>
      </c>
      <c r="T153" s="9">
        <f t="shared" si="75"/>
        <v>2</v>
      </c>
      <c r="V153" s="1">
        <v>143</v>
      </c>
      <c r="W153" s="49" t="str">
        <f t="shared" si="76"/>
        <v/>
      </c>
      <c r="X153" s="49" t="str">
        <f t="shared" si="77"/>
        <v/>
      </c>
      <c r="Y153" s="49" t="str">
        <f t="shared" si="78"/>
        <v/>
      </c>
      <c r="Z153" s="49" t="str">
        <f t="shared" si="79"/>
        <v/>
      </c>
      <c r="AA153" s="8">
        <f t="shared" si="80"/>
        <v>14</v>
      </c>
      <c r="AB153" s="8">
        <f t="shared" si="81"/>
        <v>47</v>
      </c>
      <c r="AC153" s="8">
        <f t="shared" si="82"/>
        <v>29</v>
      </c>
      <c r="AD153" s="8">
        <f t="shared" si="83"/>
        <v>61</v>
      </c>
      <c r="AE153" s="49" t="str">
        <f t="shared" si="84"/>
        <v/>
      </c>
      <c r="AF153" s="49" t="str">
        <f t="shared" si="85"/>
        <v/>
      </c>
      <c r="AG153" s="49" t="str">
        <f t="shared" si="86"/>
        <v/>
      </c>
      <c r="AH153" s="49" t="str">
        <f t="shared" si="87"/>
        <v/>
      </c>
      <c r="AI153" s="8" t="str">
        <f t="shared" si="88"/>
        <v/>
      </c>
      <c r="AJ153" s="8" t="str">
        <f t="shared" si="89"/>
        <v/>
      </c>
      <c r="AK153" s="8" t="str">
        <f t="shared" si="90"/>
        <v/>
      </c>
      <c r="AL153" s="8" t="str">
        <f t="shared" si="91"/>
        <v/>
      </c>
      <c r="AM153" s="49" t="str">
        <f t="shared" si="92"/>
        <v/>
      </c>
      <c r="AN153" s="49" t="str">
        <f t="shared" si="93"/>
        <v/>
      </c>
      <c r="AO153" s="49" t="str">
        <f t="shared" si="94"/>
        <v/>
      </c>
      <c r="AP153" s="51" t="str">
        <f t="shared" si="95"/>
        <v/>
      </c>
    </row>
    <row r="154" spans="3:42" x14ac:dyDescent="0.25">
      <c r="C154" s="1">
        <v>144</v>
      </c>
      <c r="D154" s="8">
        <v>19</v>
      </c>
      <c r="E154" s="8">
        <v>53</v>
      </c>
      <c r="F154" s="8">
        <v>27</v>
      </c>
      <c r="G154" s="9">
        <v>64</v>
      </c>
      <c r="H154" s="1">
        <v>144</v>
      </c>
      <c r="I154" s="16">
        <f t="shared" si="71"/>
        <v>0.93764325321381004</v>
      </c>
      <c r="J154" s="17">
        <f t="shared" si="72"/>
        <v>0.85869146767737814</v>
      </c>
      <c r="K154" s="17">
        <f t="shared" si="73"/>
        <v>-0.81532313473868823</v>
      </c>
      <c r="L154" s="18">
        <f t="shared" si="74"/>
        <v>0.6738677240008466</v>
      </c>
      <c r="M154" s="1">
        <v>144</v>
      </c>
      <c r="N154" s="37">
        <f t="shared" si="96"/>
        <v>16.725285148885835</v>
      </c>
      <c r="O154" s="30">
        <f t="shared" si="97"/>
        <v>0.36127241555965067</v>
      </c>
      <c r="P154" s="30">
        <f t="shared" si="98"/>
        <v>1.792239823278027</v>
      </c>
      <c r="Q154" s="30">
        <f t="shared" si="99"/>
        <v>2.0164604068326737</v>
      </c>
      <c r="R154" s="30">
        <f t="shared" si="100"/>
        <v>15.747348912753345</v>
      </c>
      <c r="S154" s="38">
        <f t="shared" si="101"/>
        <v>0.36127241555965067</v>
      </c>
      <c r="T154" s="9">
        <f t="shared" si="75"/>
        <v>2</v>
      </c>
      <c r="V154" s="1">
        <v>144</v>
      </c>
      <c r="W154" s="49" t="str">
        <f t="shared" si="76"/>
        <v/>
      </c>
      <c r="X154" s="49" t="str">
        <f t="shared" si="77"/>
        <v/>
      </c>
      <c r="Y154" s="49" t="str">
        <f t="shared" si="78"/>
        <v/>
      </c>
      <c r="Z154" s="49" t="str">
        <f t="shared" si="79"/>
        <v/>
      </c>
      <c r="AA154" s="8">
        <f t="shared" si="80"/>
        <v>19</v>
      </c>
      <c r="AB154" s="8">
        <f t="shared" si="81"/>
        <v>53</v>
      </c>
      <c r="AC154" s="8">
        <f t="shared" si="82"/>
        <v>27</v>
      </c>
      <c r="AD154" s="8">
        <f t="shared" si="83"/>
        <v>64</v>
      </c>
      <c r="AE154" s="49" t="str">
        <f t="shared" si="84"/>
        <v/>
      </c>
      <c r="AF154" s="49" t="str">
        <f t="shared" si="85"/>
        <v/>
      </c>
      <c r="AG154" s="49" t="str">
        <f t="shared" si="86"/>
        <v/>
      </c>
      <c r="AH154" s="49" t="str">
        <f t="shared" si="87"/>
        <v/>
      </c>
      <c r="AI154" s="8" t="str">
        <f t="shared" si="88"/>
        <v/>
      </c>
      <c r="AJ154" s="8" t="str">
        <f t="shared" si="89"/>
        <v/>
      </c>
      <c r="AK154" s="8" t="str">
        <f t="shared" si="90"/>
        <v/>
      </c>
      <c r="AL154" s="8" t="str">
        <f t="shared" si="91"/>
        <v/>
      </c>
      <c r="AM154" s="49" t="str">
        <f t="shared" si="92"/>
        <v/>
      </c>
      <c r="AN154" s="49" t="str">
        <f t="shared" si="93"/>
        <v/>
      </c>
      <c r="AO154" s="49" t="str">
        <f t="shared" si="94"/>
        <v/>
      </c>
      <c r="AP154" s="51" t="str">
        <f t="shared" si="95"/>
        <v/>
      </c>
    </row>
    <row r="155" spans="3:42" x14ac:dyDescent="0.25">
      <c r="C155" s="1">
        <v>145</v>
      </c>
      <c r="D155" s="8">
        <v>2</v>
      </c>
      <c r="E155" s="8">
        <v>16</v>
      </c>
      <c r="F155" s="8">
        <v>34</v>
      </c>
      <c r="G155" s="9">
        <v>48</v>
      </c>
      <c r="H155" s="1">
        <v>145</v>
      </c>
      <c r="I155" s="16">
        <f t="shared" si="71"/>
        <v>-1.3158820019183439</v>
      </c>
      <c r="J155" s="17">
        <f t="shared" si="72"/>
        <v>-1.229712408575667</v>
      </c>
      <c r="K155" s="17">
        <f t="shared" si="73"/>
        <v>0.79084814382720736</v>
      </c>
      <c r="L155" s="18">
        <f t="shared" si="74"/>
        <v>-1.2676479273821444</v>
      </c>
      <c r="M155" s="1">
        <v>145</v>
      </c>
      <c r="N155" s="37">
        <f t="shared" si="96"/>
        <v>0.84513770539292965</v>
      </c>
      <c r="O155" s="30">
        <f t="shared" si="97"/>
        <v>12.080751236811356</v>
      </c>
      <c r="P155" s="30">
        <f t="shared" si="98"/>
        <v>8.8420807657398548</v>
      </c>
      <c r="Q155" s="30">
        <f t="shared" si="99"/>
        <v>19.808890590390007</v>
      </c>
      <c r="R155" s="30">
        <f t="shared" si="100"/>
        <v>0.25399199675759604</v>
      </c>
      <c r="S155" s="38">
        <f t="shared" si="101"/>
        <v>0.25399199675759604</v>
      </c>
      <c r="T155" s="9">
        <f t="shared" si="75"/>
        <v>5</v>
      </c>
      <c r="V155" s="1">
        <v>145</v>
      </c>
      <c r="W155" s="49" t="str">
        <f t="shared" si="76"/>
        <v/>
      </c>
      <c r="X155" s="49" t="str">
        <f t="shared" si="77"/>
        <v/>
      </c>
      <c r="Y155" s="49" t="str">
        <f t="shared" si="78"/>
        <v/>
      </c>
      <c r="Z155" s="49" t="str">
        <f t="shared" si="79"/>
        <v/>
      </c>
      <c r="AA155" s="8" t="str">
        <f t="shared" si="80"/>
        <v/>
      </c>
      <c r="AB155" s="8" t="str">
        <f t="shared" si="81"/>
        <v/>
      </c>
      <c r="AC155" s="8" t="str">
        <f t="shared" si="82"/>
        <v/>
      </c>
      <c r="AD155" s="8" t="str">
        <f t="shared" si="83"/>
        <v/>
      </c>
      <c r="AE155" s="49" t="str">
        <f t="shared" si="84"/>
        <v/>
      </c>
      <c r="AF155" s="49" t="str">
        <f t="shared" si="85"/>
        <v/>
      </c>
      <c r="AG155" s="49" t="str">
        <f t="shared" si="86"/>
        <v/>
      </c>
      <c r="AH155" s="49" t="str">
        <f t="shared" si="87"/>
        <v/>
      </c>
      <c r="AI155" s="8" t="str">
        <f t="shared" si="88"/>
        <v/>
      </c>
      <c r="AJ155" s="8" t="str">
        <f t="shared" si="89"/>
        <v/>
      </c>
      <c r="AK155" s="8" t="str">
        <f t="shared" si="90"/>
        <v/>
      </c>
      <c r="AL155" s="8" t="str">
        <f t="shared" si="91"/>
        <v/>
      </c>
      <c r="AM155" s="49">
        <f t="shared" si="92"/>
        <v>2</v>
      </c>
      <c r="AN155" s="49">
        <f t="shared" si="93"/>
        <v>16</v>
      </c>
      <c r="AO155" s="49">
        <f t="shared" si="94"/>
        <v>34</v>
      </c>
      <c r="AP155" s="51">
        <f t="shared" si="95"/>
        <v>48</v>
      </c>
    </row>
    <row r="156" spans="3:42" x14ac:dyDescent="0.25">
      <c r="C156" s="1">
        <v>146</v>
      </c>
      <c r="D156" s="8">
        <v>20</v>
      </c>
      <c r="E156" s="8">
        <v>50</v>
      </c>
      <c r="F156" s="8">
        <v>25</v>
      </c>
      <c r="G156" s="9">
        <v>57</v>
      </c>
      <c r="H156" s="1">
        <v>146</v>
      </c>
      <c r="I156" s="16">
        <f t="shared" si="71"/>
        <v>1.070203562339231</v>
      </c>
      <c r="J156" s="17">
        <f t="shared" si="72"/>
        <v>0.68936142365686093</v>
      </c>
      <c r="K156" s="17">
        <f t="shared" si="73"/>
        <v>-1.2742292143289442</v>
      </c>
      <c r="L156" s="18">
        <f t="shared" si="74"/>
        <v>-0.17554537347921195</v>
      </c>
      <c r="M156" s="1">
        <v>146</v>
      </c>
      <c r="N156" s="37">
        <f t="shared" si="96"/>
        <v>17.41307757427095</v>
      </c>
      <c r="O156" s="30">
        <f t="shared" si="97"/>
        <v>1.4464135679903904</v>
      </c>
      <c r="P156" s="30">
        <f t="shared" si="98"/>
        <v>1.1175827378773071</v>
      </c>
      <c r="Q156" s="30">
        <f t="shared" si="99"/>
        <v>5.0143772225835637</v>
      </c>
      <c r="R156" s="30">
        <f t="shared" si="100"/>
        <v>14.107075552867888</v>
      </c>
      <c r="S156" s="38">
        <f t="shared" si="101"/>
        <v>1.1175827378773071</v>
      </c>
      <c r="T156" s="9">
        <f t="shared" si="75"/>
        <v>3</v>
      </c>
      <c r="V156" s="1">
        <v>146</v>
      </c>
      <c r="W156" s="49" t="str">
        <f t="shared" si="76"/>
        <v/>
      </c>
      <c r="X156" s="49" t="str">
        <f t="shared" si="77"/>
        <v/>
      </c>
      <c r="Y156" s="49" t="str">
        <f t="shared" si="78"/>
        <v/>
      </c>
      <c r="Z156" s="49" t="str">
        <f t="shared" si="79"/>
        <v/>
      </c>
      <c r="AA156" s="8" t="str">
        <f t="shared" si="80"/>
        <v/>
      </c>
      <c r="AB156" s="8" t="str">
        <f t="shared" si="81"/>
        <v/>
      </c>
      <c r="AC156" s="8" t="str">
        <f t="shared" si="82"/>
        <v/>
      </c>
      <c r="AD156" s="8" t="str">
        <f t="shared" si="83"/>
        <v/>
      </c>
      <c r="AE156" s="49">
        <f t="shared" si="84"/>
        <v>20</v>
      </c>
      <c r="AF156" s="49">
        <f t="shared" si="85"/>
        <v>50</v>
      </c>
      <c r="AG156" s="49">
        <f t="shared" si="86"/>
        <v>25</v>
      </c>
      <c r="AH156" s="49">
        <f t="shared" si="87"/>
        <v>57</v>
      </c>
      <c r="AI156" s="8" t="str">
        <f t="shared" si="88"/>
        <v/>
      </c>
      <c r="AJ156" s="8" t="str">
        <f t="shared" si="89"/>
        <v/>
      </c>
      <c r="AK156" s="8" t="str">
        <f t="shared" si="90"/>
        <v/>
      </c>
      <c r="AL156" s="8" t="str">
        <f t="shared" si="91"/>
        <v/>
      </c>
      <c r="AM156" s="49" t="str">
        <f t="shared" si="92"/>
        <v/>
      </c>
      <c r="AN156" s="49" t="str">
        <f t="shared" si="93"/>
        <v/>
      </c>
      <c r="AO156" s="49" t="str">
        <f t="shared" si="94"/>
        <v/>
      </c>
      <c r="AP156" s="51" t="str">
        <f t="shared" si="95"/>
        <v/>
      </c>
    </row>
    <row r="157" spans="3:42" x14ac:dyDescent="0.25">
      <c r="C157" s="1">
        <v>147</v>
      </c>
      <c r="D157" s="8">
        <v>13</v>
      </c>
      <c r="E157" s="8">
        <v>40</v>
      </c>
      <c r="F157" s="8">
        <v>23</v>
      </c>
      <c r="G157" s="9">
        <v>55</v>
      </c>
      <c r="H157" s="1">
        <v>147</v>
      </c>
      <c r="I157" s="16">
        <f t="shared" si="71"/>
        <v>0.14228139846128512</v>
      </c>
      <c r="J157" s="17">
        <f t="shared" si="72"/>
        <v>0.12492794358847033</v>
      </c>
      <c r="K157" s="17">
        <f t="shared" si="73"/>
        <v>-1.7331352939192</v>
      </c>
      <c r="L157" s="18">
        <f t="shared" si="74"/>
        <v>-0.41823482990208577</v>
      </c>
      <c r="M157" s="1">
        <v>147</v>
      </c>
      <c r="N157" s="37">
        <f t="shared" si="96"/>
        <v>14.495440587713739</v>
      </c>
      <c r="O157" s="30">
        <f t="shared" si="97"/>
        <v>2.7143651707843603</v>
      </c>
      <c r="P157" s="30">
        <f t="shared" si="98"/>
        <v>0.54547985563673551</v>
      </c>
      <c r="Q157" s="30">
        <f t="shared" si="99"/>
        <v>9.8284895847844815</v>
      </c>
      <c r="R157" s="30">
        <f t="shared" si="100"/>
        <v>9.6556415219643661</v>
      </c>
      <c r="S157" s="38">
        <f t="shared" si="101"/>
        <v>0.54547985563673551</v>
      </c>
      <c r="T157" s="9">
        <f t="shared" si="75"/>
        <v>3</v>
      </c>
      <c r="V157" s="1">
        <v>147</v>
      </c>
      <c r="W157" s="49" t="str">
        <f t="shared" si="76"/>
        <v/>
      </c>
      <c r="X157" s="49" t="str">
        <f t="shared" si="77"/>
        <v/>
      </c>
      <c r="Y157" s="49" t="str">
        <f t="shared" si="78"/>
        <v/>
      </c>
      <c r="Z157" s="49" t="str">
        <f t="shared" si="79"/>
        <v/>
      </c>
      <c r="AA157" s="8" t="str">
        <f t="shared" si="80"/>
        <v/>
      </c>
      <c r="AB157" s="8" t="str">
        <f t="shared" si="81"/>
        <v/>
      </c>
      <c r="AC157" s="8" t="str">
        <f t="shared" si="82"/>
        <v/>
      </c>
      <c r="AD157" s="8" t="str">
        <f t="shared" si="83"/>
        <v/>
      </c>
      <c r="AE157" s="49">
        <f t="shared" si="84"/>
        <v>13</v>
      </c>
      <c r="AF157" s="49">
        <f t="shared" si="85"/>
        <v>40</v>
      </c>
      <c r="AG157" s="49">
        <f t="shared" si="86"/>
        <v>23</v>
      </c>
      <c r="AH157" s="49">
        <f t="shared" si="87"/>
        <v>55</v>
      </c>
      <c r="AI157" s="8" t="str">
        <f t="shared" si="88"/>
        <v/>
      </c>
      <c r="AJ157" s="8" t="str">
        <f t="shared" si="89"/>
        <v/>
      </c>
      <c r="AK157" s="8" t="str">
        <f t="shared" si="90"/>
        <v/>
      </c>
      <c r="AL157" s="8" t="str">
        <f t="shared" si="91"/>
        <v/>
      </c>
      <c r="AM157" s="49" t="str">
        <f t="shared" si="92"/>
        <v/>
      </c>
      <c r="AN157" s="49" t="str">
        <f t="shared" si="93"/>
        <v/>
      </c>
      <c r="AO157" s="49" t="str">
        <f t="shared" si="94"/>
        <v/>
      </c>
      <c r="AP157" s="51" t="str">
        <f t="shared" si="95"/>
        <v/>
      </c>
    </row>
    <row r="158" spans="3:42" x14ac:dyDescent="0.25">
      <c r="C158" s="1">
        <v>148</v>
      </c>
      <c r="D158" s="8">
        <v>2</v>
      </c>
      <c r="E158" s="8">
        <v>17</v>
      </c>
      <c r="F158" s="8">
        <v>34</v>
      </c>
      <c r="G158" s="9">
        <v>54</v>
      </c>
      <c r="H158" s="1">
        <v>148</v>
      </c>
      <c r="I158" s="16">
        <f t="shared" si="71"/>
        <v>-1.3158820019183439</v>
      </c>
      <c r="J158" s="17">
        <f t="shared" si="72"/>
        <v>-1.1732690605688281</v>
      </c>
      <c r="K158" s="17">
        <f t="shared" si="73"/>
        <v>0.79084814382720736</v>
      </c>
      <c r="L158" s="18">
        <f t="shared" si="74"/>
        <v>-0.53957955811352276</v>
      </c>
      <c r="M158" s="1">
        <v>148</v>
      </c>
      <c r="N158" s="37">
        <f t="shared" si="96"/>
        <v>0.50130622644261325</v>
      </c>
      <c r="O158" s="30">
        <f t="shared" si="97"/>
        <v>9.7405932796322183</v>
      </c>
      <c r="P158" s="30">
        <f t="shared" si="98"/>
        <v>7.6194352368356357</v>
      </c>
      <c r="Q158" s="30">
        <f t="shared" si="99"/>
        <v>16.370335314141276</v>
      </c>
      <c r="R158" s="30">
        <f t="shared" si="100"/>
        <v>0.9830710246031038</v>
      </c>
      <c r="S158" s="38">
        <f t="shared" si="101"/>
        <v>0.50130622644261325</v>
      </c>
      <c r="T158" s="9">
        <f t="shared" si="75"/>
        <v>1</v>
      </c>
      <c r="V158" s="1">
        <v>148</v>
      </c>
      <c r="W158" s="49">
        <f t="shared" si="76"/>
        <v>2</v>
      </c>
      <c r="X158" s="49">
        <f t="shared" si="77"/>
        <v>17</v>
      </c>
      <c r="Y158" s="49">
        <f t="shared" si="78"/>
        <v>34</v>
      </c>
      <c r="Z158" s="49">
        <f t="shared" si="79"/>
        <v>54</v>
      </c>
      <c r="AA158" s="8" t="str">
        <f t="shared" si="80"/>
        <v/>
      </c>
      <c r="AB158" s="8" t="str">
        <f t="shared" si="81"/>
        <v/>
      </c>
      <c r="AC158" s="8" t="str">
        <f t="shared" si="82"/>
        <v/>
      </c>
      <c r="AD158" s="8" t="str">
        <f t="shared" si="83"/>
        <v/>
      </c>
      <c r="AE158" s="49" t="str">
        <f t="shared" si="84"/>
        <v/>
      </c>
      <c r="AF158" s="49" t="str">
        <f t="shared" si="85"/>
        <v/>
      </c>
      <c r="AG158" s="49" t="str">
        <f t="shared" si="86"/>
        <v/>
      </c>
      <c r="AH158" s="49" t="str">
        <f t="shared" si="87"/>
        <v/>
      </c>
      <c r="AI158" s="8" t="str">
        <f t="shared" si="88"/>
        <v/>
      </c>
      <c r="AJ158" s="8" t="str">
        <f t="shared" si="89"/>
        <v/>
      </c>
      <c r="AK158" s="8" t="str">
        <f t="shared" si="90"/>
        <v/>
      </c>
      <c r="AL158" s="8" t="str">
        <f t="shared" si="91"/>
        <v/>
      </c>
      <c r="AM158" s="49" t="str">
        <f t="shared" si="92"/>
        <v/>
      </c>
      <c r="AN158" s="49" t="str">
        <f t="shared" si="93"/>
        <v/>
      </c>
      <c r="AO158" s="49" t="str">
        <f t="shared" si="94"/>
        <v/>
      </c>
      <c r="AP158" s="51" t="str">
        <f t="shared" si="95"/>
        <v/>
      </c>
    </row>
    <row r="159" spans="3:42" x14ac:dyDescent="0.25">
      <c r="C159" s="1">
        <v>149</v>
      </c>
      <c r="D159" s="8">
        <v>24</v>
      </c>
      <c r="E159" s="8">
        <v>51</v>
      </c>
      <c r="F159" s="8">
        <v>28</v>
      </c>
      <c r="G159" s="9">
        <v>58</v>
      </c>
      <c r="H159" s="1">
        <v>149</v>
      </c>
      <c r="I159" s="16">
        <f t="shared" si="71"/>
        <v>1.6004447988409141</v>
      </c>
      <c r="J159" s="17">
        <f t="shared" si="72"/>
        <v>0.74580477166369996</v>
      </c>
      <c r="K159" s="17">
        <f t="shared" si="73"/>
        <v>-0.58587009494356035</v>
      </c>
      <c r="L159" s="18">
        <f t="shared" si="74"/>
        <v>-5.4200645267775009E-2</v>
      </c>
      <c r="M159" s="1">
        <v>149</v>
      </c>
      <c r="N159" s="37">
        <f t="shared" si="96"/>
        <v>17.266483668964206</v>
      </c>
      <c r="O159" s="30">
        <f t="shared" si="97"/>
        <v>1.7914646566072843</v>
      </c>
      <c r="P159" s="30">
        <f t="shared" si="98"/>
        <v>2.6096138094282</v>
      </c>
      <c r="Q159" s="30">
        <f t="shared" si="99"/>
        <v>2.7563117611565886</v>
      </c>
      <c r="R159" s="30">
        <f t="shared" si="100"/>
        <v>15.729380494611256</v>
      </c>
      <c r="S159" s="38">
        <f t="shared" si="101"/>
        <v>1.7914646566072843</v>
      </c>
      <c r="T159" s="9">
        <f t="shared" si="75"/>
        <v>2</v>
      </c>
      <c r="V159" s="1">
        <v>149</v>
      </c>
      <c r="W159" s="49" t="str">
        <f t="shared" si="76"/>
        <v/>
      </c>
      <c r="X159" s="49" t="str">
        <f t="shared" si="77"/>
        <v/>
      </c>
      <c r="Y159" s="49" t="str">
        <f t="shared" si="78"/>
        <v/>
      </c>
      <c r="Z159" s="49" t="str">
        <f t="shared" si="79"/>
        <v/>
      </c>
      <c r="AA159" s="8">
        <f t="shared" si="80"/>
        <v>24</v>
      </c>
      <c r="AB159" s="8">
        <f t="shared" si="81"/>
        <v>51</v>
      </c>
      <c r="AC159" s="8">
        <f t="shared" si="82"/>
        <v>28</v>
      </c>
      <c r="AD159" s="8">
        <f t="shared" si="83"/>
        <v>58</v>
      </c>
      <c r="AE159" s="49" t="str">
        <f t="shared" si="84"/>
        <v/>
      </c>
      <c r="AF159" s="49" t="str">
        <f t="shared" si="85"/>
        <v/>
      </c>
      <c r="AG159" s="49" t="str">
        <f t="shared" si="86"/>
        <v/>
      </c>
      <c r="AH159" s="49" t="str">
        <f t="shared" si="87"/>
        <v/>
      </c>
      <c r="AI159" s="8" t="str">
        <f t="shared" si="88"/>
        <v/>
      </c>
      <c r="AJ159" s="8" t="str">
        <f t="shared" si="89"/>
        <v/>
      </c>
      <c r="AK159" s="8" t="str">
        <f t="shared" si="90"/>
        <v/>
      </c>
      <c r="AL159" s="8" t="str">
        <f t="shared" si="91"/>
        <v/>
      </c>
      <c r="AM159" s="49" t="str">
        <f t="shared" si="92"/>
        <v/>
      </c>
      <c r="AN159" s="49" t="str">
        <f t="shared" si="93"/>
        <v/>
      </c>
      <c r="AO159" s="49" t="str">
        <f t="shared" si="94"/>
        <v/>
      </c>
      <c r="AP159" s="51" t="str">
        <f t="shared" si="95"/>
        <v/>
      </c>
    </row>
    <row r="160" spans="3:42" ht="15.75" thickBot="1" x14ac:dyDescent="0.3">
      <c r="C160" s="3">
        <v>150</v>
      </c>
      <c r="D160" s="10">
        <v>2</v>
      </c>
      <c r="E160" s="10">
        <v>15</v>
      </c>
      <c r="F160" s="10">
        <v>37</v>
      </c>
      <c r="G160" s="11">
        <v>53</v>
      </c>
      <c r="H160" s="3">
        <v>150</v>
      </c>
      <c r="I160" s="19">
        <f t="shared" si="71"/>
        <v>-1.3158820019183439</v>
      </c>
      <c r="J160" s="20">
        <f t="shared" si="72"/>
        <v>-1.2861557565825061</v>
      </c>
      <c r="K160" s="20">
        <f t="shared" si="73"/>
        <v>1.4792072632125912</v>
      </c>
      <c r="L160" s="21">
        <f t="shared" si="74"/>
        <v>-0.6609242863249597</v>
      </c>
      <c r="M160" s="3">
        <v>150</v>
      </c>
      <c r="N160" s="39">
        <f t="shared" si="96"/>
        <v>0</v>
      </c>
      <c r="O160" s="40">
        <f t="shared" si="97"/>
        <v>12.835570198857726</v>
      </c>
      <c r="P160" s="40">
        <f t="shared" si="98"/>
        <v>11.05481135370739</v>
      </c>
      <c r="Q160" s="40">
        <f t="shared" si="99"/>
        <v>18.454898447655193</v>
      </c>
      <c r="R160" s="40">
        <f t="shared" si="100"/>
        <v>1.8590443932469685</v>
      </c>
      <c r="S160" s="41">
        <f t="shared" si="101"/>
        <v>0</v>
      </c>
      <c r="T160" s="11">
        <f t="shared" si="75"/>
        <v>1</v>
      </c>
      <c r="V160" s="3">
        <v>150</v>
      </c>
      <c r="W160" s="50">
        <f t="shared" si="76"/>
        <v>2</v>
      </c>
      <c r="X160" s="50">
        <f t="shared" si="77"/>
        <v>15</v>
      </c>
      <c r="Y160" s="50">
        <f t="shared" si="78"/>
        <v>37</v>
      </c>
      <c r="Z160" s="50">
        <f t="shared" si="79"/>
        <v>53</v>
      </c>
      <c r="AA160" s="10" t="str">
        <f t="shared" si="80"/>
        <v/>
      </c>
      <c r="AB160" s="10" t="str">
        <f t="shared" si="81"/>
        <v/>
      </c>
      <c r="AC160" s="10" t="str">
        <f t="shared" si="82"/>
        <v/>
      </c>
      <c r="AD160" s="10" t="str">
        <f t="shared" si="83"/>
        <v/>
      </c>
      <c r="AE160" s="50" t="str">
        <f t="shared" si="84"/>
        <v/>
      </c>
      <c r="AF160" s="50" t="str">
        <f t="shared" si="85"/>
        <v/>
      </c>
      <c r="AG160" s="50" t="str">
        <f t="shared" si="86"/>
        <v/>
      </c>
      <c r="AH160" s="50" t="str">
        <f t="shared" si="87"/>
        <v/>
      </c>
      <c r="AI160" s="10" t="str">
        <f t="shared" si="88"/>
        <v/>
      </c>
      <c r="AJ160" s="10" t="str">
        <f t="shared" si="89"/>
        <v/>
      </c>
      <c r="AK160" s="10" t="str">
        <f t="shared" si="90"/>
        <v/>
      </c>
      <c r="AL160" s="10" t="str">
        <f t="shared" si="91"/>
        <v/>
      </c>
      <c r="AM160" s="50" t="str">
        <f t="shared" si="92"/>
        <v/>
      </c>
      <c r="AN160" s="50" t="str">
        <f t="shared" si="93"/>
        <v/>
      </c>
      <c r="AO160" s="50" t="str">
        <f t="shared" si="94"/>
        <v/>
      </c>
      <c r="AP160" s="52" t="str">
        <f t="shared" si="95"/>
        <v/>
      </c>
    </row>
    <row r="161" spans="23:42" x14ac:dyDescent="0.25">
      <c r="W161" s="45" t="str">
        <f t="shared" si="76"/>
        <v/>
      </c>
      <c r="X161" s="45" t="str">
        <f t="shared" si="77"/>
        <v/>
      </c>
      <c r="Y161" s="45" t="str">
        <f t="shared" si="78"/>
        <v/>
      </c>
      <c r="Z161" s="45" t="str">
        <f t="shared" si="79"/>
        <v/>
      </c>
      <c r="AA161" t="str">
        <f t="shared" si="80"/>
        <v/>
      </c>
      <c r="AB161" t="str">
        <f t="shared" si="81"/>
        <v/>
      </c>
      <c r="AC161" t="str">
        <f t="shared" si="82"/>
        <v/>
      </c>
      <c r="AD161" t="str">
        <f t="shared" si="83"/>
        <v/>
      </c>
      <c r="AE161" s="45" t="str">
        <f t="shared" si="84"/>
        <v/>
      </c>
      <c r="AF161" s="45" t="str">
        <f t="shared" si="85"/>
        <v/>
      </c>
      <c r="AG161" s="45" t="str">
        <f t="shared" si="86"/>
        <v/>
      </c>
      <c r="AH161" s="45" t="str">
        <f t="shared" si="87"/>
        <v/>
      </c>
      <c r="AI161" t="str">
        <f t="shared" si="88"/>
        <v/>
      </c>
      <c r="AJ161" t="str">
        <f t="shared" si="89"/>
        <v/>
      </c>
      <c r="AK161" t="str">
        <f t="shared" si="90"/>
        <v/>
      </c>
      <c r="AL161" t="str">
        <f t="shared" si="91"/>
        <v/>
      </c>
      <c r="AM161" s="45" t="str">
        <f t="shared" si="92"/>
        <v/>
      </c>
      <c r="AN161" s="45" t="str">
        <f t="shared" si="93"/>
        <v/>
      </c>
      <c r="AO161" s="45" t="str">
        <f t="shared" si="94"/>
        <v/>
      </c>
      <c r="AP161" s="45" t="str">
        <f t="shared" si="95"/>
        <v/>
      </c>
    </row>
    <row r="162" spans="23:42" x14ac:dyDescent="0.25">
      <c r="W162" s="45" t="str">
        <f t="shared" si="76"/>
        <v/>
      </c>
      <c r="X162" s="45" t="str">
        <f t="shared" si="77"/>
        <v/>
      </c>
      <c r="Y162" s="45" t="str">
        <f t="shared" si="78"/>
        <v/>
      </c>
      <c r="Z162" s="45" t="str">
        <f t="shared" si="79"/>
        <v/>
      </c>
      <c r="AA162" t="str">
        <f t="shared" si="80"/>
        <v/>
      </c>
      <c r="AB162" t="str">
        <f t="shared" si="81"/>
        <v/>
      </c>
      <c r="AC162" t="str">
        <f t="shared" si="82"/>
        <v/>
      </c>
      <c r="AD162" t="str">
        <f t="shared" si="83"/>
        <v/>
      </c>
      <c r="AE162" s="45" t="str">
        <f t="shared" si="84"/>
        <v/>
      </c>
      <c r="AF162" s="45" t="str">
        <f t="shared" si="85"/>
        <v/>
      </c>
      <c r="AG162" s="45" t="str">
        <f t="shared" si="86"/>
        <v/>
      </c>
      <c r="AH162" s="45" t="str">
        <f t="shared" si="87"/>
        <v/>
      </c>
      <c r="AI162" t="str">
        <f t="shared" si="88"/>
        <v/>
      </c>
      <c r="AJ162" t="str">
        <f t="shared" si="89"/>
        <v/>
      </c>
      <c r="AK162" t="str">
        <f t="shared" si="90"/>
        <v/>
      </c>
      <c r="AL162" t="str">
        <f t="shared" si="91"/>
        <v/>
      </c>
      <c r="AM162" s="45" t="str">
        <f t="shared" si="92"/>
        <v/>
      </c>
      <c r="AN162" s="45" t="str">
        <f t="shared" si="93"/>
        <v/>
      </c>
      <c r="AO162" s="45" t="str">
        <f t="shared" si="94"/>
        <v/>
      </c>
      <c r="AP162" s="45" t="str">
        <f t="shared" si="95"/>
        <v/>
      </c>
    </row>
    <row r="163" spans="23:42" x14ac:dyDescent="0.25">
      <c r="W163" s="45" t="str">
        <f t="shared" si="76"/>
        <v/>
      </c>
      <c r="X163" s="45" t="str">
        <f t="shared" si="77"/>
        <v/>
      </c>
      <c r="Y163" s="45" t="str">
        <f t="shared" si="78"/>
        <v/>
      </c>
      <c r="Z163" s="45" t="str">
        <f t="shared" si="79"/>
        <v/>
      </c>
      <c r="AA163" t="str">
        <f t="shared" si="80"/>
        <v/>
      </c>
      <c r="AB163" t="str">
        <f t="shared" si="81"/>
        <v/>
      </c>
      <c r="AC163" t="str">
        <f t="shared" si="82"/>
        <v/>
      </c>
      <c r="AD163" t="str">
        <f t="shared" si="83"/>
        <v/>
      </c>
      <c r="AE163" s="45" t="str">
        <f t="shared" si="84"/>
        <v/>
      </c>
      <c r="AF163" s="45" t="str">
        <f t="shared" si="85"/>
        <v/>
      </c>
      <c r="AG163" s="45" t="str">
        <f t="shared" si="86"/>
        <v/>
      </c>
      <c r="AH163" s="45" t="str">
        <f t="shared" si="87"/>
        <v/>
      </c>
      <c r="AI163" t="str">
        <f t="shared" si="88"/>
        <v/>
      </c>
      <c r="AJ163" t="str">
        <f t="shared" si="89"/>
        <v/>
      </c>
      <c r="AK163" t="str">
        <f t="shared" si="90"/>
        <v/>
      </c>
      <c r="AL163" t="str">
        <f t="shared" si="91"/>
        <v/>
      </c>
      <c r="AM163" s="45" t="str">
        <f t="shared" si="92"/>
        <v/>
      </c>
      <c r="AN163" s="45" t="str">
        <f t="shared" si="93"/>
        <v/>
      </c>
      <c r="AO163" s="45" t="str">
        <f t="shared" si="94"/>
        <v/>
      </c>
      <c r="AP163" s="45" t="str">
        <f t="shared" si="95"/>
        <v/>
      </c>
    </row>
  </sheetData>
  <mergeCells count="6">
    <mergeCell ref="AM9:AP9"/>
    <mergeCell ref="I9:L9"/>
    <mergeCell ref="W9:Z9"/>
    <mergeCell ref="AA9:AD9"/>
    <mergeCell ref="AE9:AH9"/>
    <mergeCell ref="AI9:A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63"/>
  <sheetViews>
    <sheetView workbookViewId="0">
      <selection activeCell="AM10" sqref="AM10"/>
    </sheetView>
  </sheetViews>
  <sheetFormatPr defaultRowHeight="15" x14ac:dyDescent="0.25"/>
  <cols>
    <col min="14" max="14" width="9.5703125" bestFit="1" customWidth="1"/>
    <col min="23" max="26" width="9.140625" style="45"/>
    <col min="31" max="34" width="9.140625" style="45"/>
    <col min="38" max="38" width="9.140625" customWidth="1"/>
  </cols>
  <sheetData>
    <row r="1" spans="2:38" ht="15.75" thickBot="1" x14ac:dyDescent="0.3"/>
    <row r="2" spans="2:38" x14ac:dyDescent="0.25">
      <c r="B2" s="22"/>
      <c r="C2" s="23" t="s">
        <v>0</v>
      </c>
      <c r="D2" s="31">
        <f>AVERAGE(D11:D160)</f>
        <v>11.926666666666666</v>
      </c>
      <c r="E2" s="31">
        <f t="shared" ref="E2:G2" si="0">AVERAGE(E11:E160)</f>
        <v>37.786666666666669</v>
      </c>
      <c r="F2" s="31">
        <f t="shared" si="0"/>
        <v>30.553333333333335</v>
      </c>
      <c r="G2" s="32">
        <f t="shared" si="0"/>
        <v>58.446666666666665</v>
      </c>
      <c r="I2" s="27" t="s">
        <v>8</v>
      </c>
      <c r="J2" s="23" t="s">
        <v>7</v>
      </c>
      <c r="K2" s="23"/>
      <c r="L2" s="23"/>
      <c r="M2" s="24"/>
    </row>
    <row r="3" spans="2:38" ht="29.25" thickBot="1" x14ac:dyDescent="0.5">
      <c r="B3" s="26"/>
      <c r="C3" s="10" t="s">
        <v>1</v>
      </c>
      <c r="D3" s="33">
        <f>_xlfn.STDEV.P(D11:D160)</f>
        <v>7.5437361801401535</v>
      </c>
      <c r="E3" s="33">
        <f t="shared" ref="E3:G3" si="1">_xlfn.STDEV.P(E11:E160)</f>
        <v>17.71687958479772</v>
      </c>
      <c r="F3" s="33">
        <f t="shared" si="1"/>
        <v>4.3581902462171405</v>
      </c>
      <c r="G3" s="34">
        <f t="shared" si="1"/>
        <v>8.2409842993554001</v>
      </c>
      <c r="I3" s="28">
        <v>11</v>
      </c>
      <c r="J3" s="14">
        <f>VLOOKUP($I3,data3,2)</f>
        <v>-1.3158820019183439</v>
      </c>
      <c r="K3" s="14">
        <f>VLOOKUP($I3,data3,3)</f>
        <v>-1.229712408575667</v>
      </c>
      <c r="L3" s="14">
        <f>VLOOKUP($I3,data3,4)</f>
        <v>0.10248902444182353</v>
      </c>
      <c r="M3" s="15">
        <f>VLOOKUP($I3,data3,5)</f>
        <v>-1.2676479273821444</v>
      </c>
      <c r="N3" s="8"/>
      <c r="O3" s="58" t="s">
        <v>14</v>
      </c>
      <c r="P3" s="57"/>
      <c r="Q3" s="57"/>
      <c r="W3" s="58" t="s">
        <v>15</v>
      </c>
      <c r="X3" s="57"/>
      <c r="Y3" s="57"/>
    </row>
    <row r="4" spans="2:38" x14ac:dyDescent="0.25">
      <c r="D4" s="12"/>
      <c r="E4" s="12"/>
      <c r="F4" s="12"/>
      <c r="G4" s="12"/>
      <c r="I4" s="28">
        <v>76</v>
      </c>
      <c r="J4" s="17">
        <f>VLOOKUP($I4,data3,2)</f>
        <v>0.14228139846128512</v>
      </c>
      <c r="K4" s="17">
        <f>VLOOKUP($I4,data3,3)</f>
        <v>0.23781463960214844</v>
      </c>
      <c r="L4" s="17">
        <f>VLOOKUP($I4,data3,4)</f>
        <v>-1.0447761745338162</v>
      </c>
      <c r="M4" s="18">
        <f>VLOOKUP($I4,data3,5)</f>
        <v>-0.17554537347921195</v>
      </c>
    </row>
    <row r="5" spans="2:38" x14ac:dyDescent="0.25">
      <c r="D5" s="12"/>
      <c r="E5" s="12"/>
      <c r="F5" s="12"/>
      <c r="G5" s="12"/>
      <c r="I5" s="28">
        <v>150</v>
      </c>
      <c r="J5" s="17">
        <f>VLOOKUP($I5,data3,2)</f>
        <v>-1.3158820019183439</v>
      </c>
      <c r="K5" s="17">
        <f>VLOOKUP($I5,data3,3)</f>
        <v>-1.2861557565825061</v>
      </c>
      <c r="L5" s="17">
        <f>VLOOKUP($I5,data3,4)</f>
        <v>1.4792072632125912</v>
      </c>
      <c r="M5" s="18">
        <f>VLOOKUP($I5,data3,5)</f>
        <v>-0.6609242863249597</v>
      </c>
    </row>
    <row r="6" spans="2:38" ht="15.75" thickBot="1" x14ac:dyDescent="0.3">
      <c r="D6" s="12"/>
      <c r="E6" s="12"/>
      <c r="F6" s="12"/>
      <c r="G6" s="12"/>
      <c r="I6" s="28">
        <v>105</v>
      </c>
      <c r="J6" s="17">
        <f>VLOOKUP($I6,data3,2)</f>
        <v>0.80508294408838921</v>
      </c>
      <c r="K6" s="17">
        <f>VLOOKUP($I6,data3,3)</f>
        <v>0.97157816369105621</v>
      </c>
      <c r="L6" s="17">
        <f>VLOOKUP($I6,data3,4)</f>
        <v>-0.12696401535330443</v>
      </c>
      <c r="M6" s="18">
        <f>VLOOKUP($I6,data3,5)</f>
        <v>0.79521245221228343</v>
      </c>
    </row>
    <row r="7" spans="2:38" ht="15.75" thickBot="1" x14ac:dyDescent="0.3">
      <c r="D7" s="12"/>
      <c r="E7" s="12"/>
      <c r="F7" s="12"/>
      <c r="G7" s="12"/>
      <c r="I7" s="29"/>
      <c r="J7" s="20"/>
      <c r="K7" s="20"/>
      <c r="L7" s="20"/>
      <c r="M7" s="21"/>
      <c r="R7" s="42" t="s">
        <v>5</v>
      </c>
      <c r="S7" s="43">
        <f>SUM(S11:S160)</f>
        <v>121.09524527598171</v>
      </c>
      <c r="V7" s="53" t="s">
        <v>0</v>
      </c>
      <c r="W7" s="54">
        <f>AVERAGE(W11:W160)</f>
        <v>2.2173913043478262</v>
      </c>
      <c r="X7" s="55">
        <f t="shared" ref="X7:AL7" si="2">AVERAGE(X11:X160)</f>
        <v>14.521739130434783</v>
      </c>
      <c r="Y7" s="55">
        <f t="shared" si="2"/>
        <v>31.217391304347824</v>
      </c>
      <c r="Z7" s="55">
        <f t="shared" si="2"/>
        <v>47.391304347826086</v>
      </c>
      <c r="AA7" s="55">
        <f t="shared" si="2"/>
        <v>13.560975609756097</v>
      </c>
      <c r="AB7" s="55">
        <f t="shared" si="2"/>
        <v>42.853658536585364</v>
      </c>
      <c r="AC7" s="55">
        <f t="shared" si="2"/>
        <v>26.073170731707318</v>
      </c>
      <c r="AD7" s="55">
        <f t="shared" si="2"/>
        <v>56.853658536585364</v>
      </c>
      <c r="AE7" s="55">
        <f t="shared" si="2"/>
        <v>2.6666666666666665</v>
      </c>
      <c r="AF7" s="55">
        <f t="shared" si="2"/>
        <v>14.703703703703704</v>
      </c>
      <c r="AG7" s="55">
        <f t="shared" si="2"/>
        <v>36.888888888888886</v>
      </c>
      <c r="AH7" s="55">
        <f t="shared" si="2"/>
        <v>52.407407407407405</v>
      </c>
      <c r="AI7" s="55">
        <f t="shared" si="2"/>
        <v>18.8135593220339</v>
      </c>
      <c r="AJ7" s="55">
        <f t="shared" si="2"/>
        <v>53.898305084745765</v>
      </c>
      <c r="AK7" s="55">
        <f t="shared" si="2"/>
        <v>30.508474576271187</v>
      </c>
      <c r="AL7" s="56">
        <f t="shared" si="2"/>
        <v>66.627118644067792</v>
      </c>
    </row>
    <row r="8" spans="2:38" ht="15.75" thickBot="1" x14ac:dyDescent="0.3">
      <c r="V8" s="25"/>
      <c r="W8" s="49"/>
      <c r="X8" s="49"/>
      <c r="Y8" s="49"/>
      <c r="Z8" s="49"/>
      <c r="AA8" s="8"/>
      <c r="AB8" s="8"/>
      <c r="AC8" s="8"/>
      <c r="AD8" s="8"/>
      <c r="AE8" s="49"/>
      <c r="AF8" s="49"/>
      <c r="AG8" s="49"/>
      <c r="AH8" s="49"/>
      <c r="AI8" s="8"/>
      <c r="AJ8" s="8"/>
      <c r="AK8" s="8"/>
      <c r="AL8" s="9"/>
    </row>
    <row r="9" spans="2:38" ht="15.75" thickBot="1" x14ac:dyDescent="0.3">
      <c r="I9" s="62" t="s">
        <v>2</v>
      </c>
      <c r="J9" s="63"/>
      <c r="K9" s="63"/>
      <c r="L9" s="64"/>
      <c r="N9" s="44" t="s">
        <v>3</v>
      </c>
      <c r="O9" s="23"/>
      <c r="P9" s="23"/>
      <c r="Q9" s="23"/>
      <c r="R9" s="23"/>
      <c r="S9" s="23"/>
      <c r="T9" s="24"/>
      <c r="V9" s="22"/>
      <c r="W9" s="59" t="s">
        <v>9</v>
      </c>
      <c r="X9" s="60"/>
      <c r="Y9" s="60"/>
      <c r="Z9" s="61"/>
      <c r="AA9" s="65" t="s">
        <v>13</v>
      </c>
      <c r="AB9" s="66"/>
      <c r="AC9" s="66"/>
      <c r="AD9" s="67"/>
      <c r="AE9" s="59" t="s">
        <v>12</v>
      </c>
      <c r="AF9" s="60"/>
      <c r="AG9" s="60"/>
      <c r="AH9" s="61"/>
      <c r="AI9" s="65" t="s">
        <v>11</v>
      </c>
      <c r="AJ9" s="66"/>
      <c r="AK9" s="66"/>
      <c r="AL9" s="67"/>
    </row>
    <row r="10" spans="2:38" ht="15.75" thickBot="1" x14ac:dyDescent="0.3">
      <c r="C10" s="4"/>
      <c r="D10" s="5" t="s">
        <v>16</v>
      </c>
      <c r="E10" s="6" t="s">
        <v>17</v>
      </c>
      <c r="F10" s="7" t="s">
        <v>18</v>
      </c>
      <c r="G10" s="6" t="s">
        <v>19</v>
      </c>
      <c r="I10" s="5" t="s">
        <v>16</v>
      </c>
      <c r="J10" s="6" t="s">
        <v>17</v>
      </c>
      <c r="K10" s="7" t="s">
        <v>18</v>
      </c>
      <c r="L10" s="6" t="s">
        <v>19</v>
      </c>
      <c r="N10" s="25">
        <v>1</v>
      </c>
      <c r="O10" s="8">
        <v>2</v>
      </c>
      <c r="P10" s="8">
        <v>3</v>
      </c>
      <c r="Q10" s="8">
        <v>4</v>
      </c>
      <c r="R10" s="8"/>
      <c r="S10" s="35" t="s">
        <v>4</v>
      </c>
      <c r="T10" s="36" t="s">
        <v>6</v>
      </c>
      <c r="V10" s="26"/>
      <c r="W10" s="46" t="s">
        <v>16</v>
      </c>
      <c r="X10" s="47" t="s">
        <v>17</v>
      </c>
      <c r="Y10" s="48" t="s">
        <v>18</v>
      </c>
      <c r="Z10" s="47" t="s">
        <v>19</v>
      </c>
      <c r="AA10" s="5" t="s">
        <v>16</v>
      </c>
      <c r="AB10" s="6" t="s">
        <v>17</v>
      </c>
      <c r="AC10" s="7" t="s">
        <v>18</v>
      </c>
      <c r="AD10" s="6" t="s">
        <v>19</v>
      </c>
      <c r="AE10" s="46" t="s">
        <v>16</v>
      </c>
      <c r="AF10" s="47" t="s">
        <v>17</v>
      </c>
      <c r="AG10" s="48" t="s">
        <v>18</v>
      </c>
      <c r="AH10" s="47" t="s">
        <v>19</v>
      </c>
      <c r="AI10" s="5" t="s">
        <v>16</v>
      </c>
      <c r="AJ10" s="6" t="s">
        <v>17</v>
      </c>
      <c r="AK10" s="7" t="s">
        <v>18</v>
      </c>
      <c r="AL10" s="6" t="s">
        <v>19</v>
      </c>
    </row>
    <row r="11" spans="2:38" x14ac:dyDescent="0.25">
      <c r="C11" s="1">
        <v>1</v>
      </c>
      <c r="D11" s="8">
        <v>2</v>
      </c>
      <c r="E11" s="8">
        <v>14</v>
      </c>
      <c r="F11" s="8">
        <v>33</v>
      </c>
      <c r="G11" s="9">
        <v>50</v>
      </c>
      <c r="H11" s="1">
        <v>1</v>
      </c>
      <c r="I11" s="13">
        <f>STANDARDIZE(D11,D$2,D$3)</f>
        <v>-1.3158820019183439</v>
      </c>
      <c r="J11" s="14">
        <f t="shared" ref="J11:L26" si="3">STANDARDIZE(E11,E$2,E$3)</f>
        <v>-1.3425991045893453</v>
      </c>
      <c r="K11" s="14">
        <f t="shared" si="3"/>
        <v>0.56139510403207948</v>
      </c>
      <c r="L11" s="15">
        <f t="shared" si="3"/>
        <v>-1.0249584709592705</v>
      </c>
      <c r="M11" s="1">
        <v>1</v>
      </c>
      <c r="N11" s="37">
        <f>SUMXMY2($I11:$L11,J$3:M$3)</f>
        <v>0.28223636828061294</v>
      </c>
      <c r="O11" s="30">
        <f>SUMXMY2($I11:$L11,J$4:M$4)</f>
        <v>7.9252368912967306</v>
      </c>
      <c r="P11" s="30">
        <f>SUMXMY2($I11:$L11,J$5:M$5)</f>
        <v>0.97808589865618156</v>
      </c>
      <c r="Q11" s="30">
        <f>SUMXMY2($I11:$L11,J$6:M$6)</f>
        <v>13.640769198015294</v>
      </c>
      <c r="R11" s="30"/>
      <c r="S11" s="38">
        <f>MIN(N11:R11)</f>
        <v>0.28223636828061294</v>
      </c>
      <c r="T11" s="9">
        <f>MATCH(S11,N11:R11,0)</f>
        <v>1</v>
      </c>
      <c r="V11" s="1">
        <v>1</v>
      </c>
      <c r="W11" s="49">
        <f>IF($T11=1,D11,"")</f>
        <v>2</v>
      </c>
      <c r="X11" s="49">
        <f t="shared" ref="X11:Z26" si="4">IF($T11=1,E11,"")</f>
        <v>14</v>
      </c>
      <c r="Y11" s="49">
        <f t="shared" si="4"/>
        <v>33</v>
      </c>
      <c r="Z11" s="49">
        <f t="shared" si="4"/>
        <v>50</v>
      </c>
      <c r="AA11" s="8" t="str">
        <f>IF($T11=2,D11,"")</f>
        <v/>
      </c>
      <c r="AB11" s="8" t="str">
        <f t="shared" ref="AB11:AD26" si="5">IF($T11=2,E11,"")</f>
        <v/>
      </c>
      <c r="AC11" s="8" t="str">
        <f t="shared" si="5"/>
        <v/>
      </c>
      <c r="AD11" s="8" t="str">
        <f t="shared" si="5"/>
        <v/>
      </c>
      <c r="AE11" s="49" t="str">
        <f>IF($T11=3,D11,"")</f>
        <v/>
      </c>
      <c r="AF11" s="49" t="str">
        <f t="shared" ref="AF11:AH26" si="6">IF($T11=3,E11,"")</f>
        <v/>
      </c>
      <c r="AG11" s="49" t="str">
        <f t="shared" si="6"/>
        <v/>
      </c>
      <c r="AH11" s="49" t="str">
        <f t="shared" si="6"/>
        <v/>
      </c>
      <c r="AI11" s="8" t="str">
        <f>IF($T11=4,D11,"")</f>
        <v/>
      </c>
      <c r="AJ11" s="8" t="str">
        <f t="shared" ref="AJ11:AL26" si="7">IF($T11=4,E11,"")</f>
        <v/>
      </c>
      <c r="AK11" s="8" t="str">
        <f t="shared" si="7"/>
        <v/>
      </c>
      <c r="AL11" s="9" t="str">
        <f t="shared" si="7"/>
        <v/>
      </c>
    </row>
    <row r="12" spans="2:38" x14ac:dyDescent="0.25">
      <c r="C12" s="1">
        <v>2</v>
      </c>
      <c r="D12" s="8">
        <v>24</v>
      </c>
      <c r="E12" s="8">
        <v>56</v>
      </c>
      <c r="F12" s="8">
        <v>31</v>
      </c>
      <c r="G12" s="9">
        <v>67</v>
      </c>
      <c r="H12" s="1">
        <v>2</v>
      </c>
      <c r="I12" s="16">
        <f t="shared" ref="I12:L75" si="8">STANDARDIZE(D12,D$2,D$3)</f>
        <v>1.6004447988409141</v>
      </c>
      <c r="J12" s="17">
        <f t="shared" si="3"/>
        <v>1.0280215116978952</v>
      </c>
      <c r="K12" s="17">
        <f t="shared" si="3"/>
        <v>0.10248902444182353</v>
      </c>
      <c r="L12" s="18">
        <f t="shared" si="3"/>
        <v>1.0379019086351573</v>
      </c>
      <c r="M12" s="1">
        <v>2</v>
      </c>
      <c r="N12" s="37">
        <f>SUMXMY2($I12:$L12,J$3:M$3)</f>
        <v>18.91788450993996</v>
      </c>
      <c r="O12" s="30">
        <f>SUMXMY2($I12:$L12,J$4:M$4)</f>
        <v>5.5393391461653891</v>
      </c>
      <c r="P12" s="30">
        <f>SUMXMY2($I12:$L12,J$5:M$5)</f>
        <v>18.64174198749922</v>
      </c>
      <c r="Q12" s="30">
        <f>SUMXMY2($I12:$L12,J$6:M$6)</f>
        <v>0.74733320125965219</v>
      </c>
      <c r="R12" s="30"/>
      <c r="S12" s="38">
        <f>MIN(N12:R12)</f>
        <v>0.74733320125965219</v>
      </c>
      <c r="T12" s="9">
        <f t="shared" ref="T12:T75" si="9">MATCH(S12,N12:R12,0)</f>
        <v>4</v>
      </c>
      <c r="V12" s="1">
        <v>2</v>
      </c>
      <c r="W12" s="49" t="str">
        <f t="shared" ref="W12:Z75" si="10">IF($T12=1,D12,"")</f>
        <v/>
      </c>
      <c r="X12" s="49" t="str">
        <f t="shared" si="4"/>
        <v/>
      </c>
      <c r="Y12" s="49" t="str">
        <f t="shared" si="4"/>
        <v/>
      </c>
      <c r="Z12" s="49" t="str">
        <f t="shared" si="4"/>
        <v/>
      </c>
      <c r="AA12" s="8" t="str">
        <f t="shared" ref="AA12:AD75" si="11">IF($T12=2,D12,"")</f>
        <v/>
      </c>
      <c r="AB12" s="8" t="str">
        <f t="shared" si="5"/>
        <v/>
      </c>
      <c r="AC12" s="8" t="str">
        <f t="shared" si="5"/>
        <v/>
      </c>
      <c r="AD12" s="8" t="str">
        <f t="shared" si="5"/>
        <v/>
      </c>
      <c r="AE12" s="49" t="str">
        <f t="shared" ref="AE12:AH75" si="12">IF($T12=3,D12,"")</f>
        <v/>
      </c>
      <c r="AF12" s="49" t="str">
        <f t="shared" si="6"/>
        <v/>
      </c>
      <c r="AG12" s="49" t="str">
        <f t="shared" si="6"/>
        <v/>
      </c>
      <c r="AH12" s="49" t="str">
        <f t="shared" si="6"/>
        <v/>
      </c>
      <c r="AI12" s="8">
        <f t="shared" ref="AI12:AL75" si="13">IF($T12=4,D12,"")</f>
        <v>24</v>
      </c>
      <c r="AJ12" s="8">
        <f t="shared" si="7"/>
        <v>56</v>
      </c>
      <c r="AK12" s="8">
        <f t="shared" si="7"/>
        <v>31</v>
      </c>
      <c r="AL12" s="9">
        <f t="shared" si="7"/>
        <v>67</v>
      </c>
    </row>
    <row r="13" spans="2:38" x14ac:dyDescent="0.25">
      <c r="C13" s="1">
        <v>3</v>
      </c>
      <c r="D13" s="8">
        <v>23</v>
      </c>
      <c r="E13" s="8">
        <v>51</v>
      </c>
      <c r="F13" s="8">
        <v>31</v>
      </c>
      <c r="G13" s="9">
        <v>69</v>
      </c>
      <c r="H13" s="1">
        <v>3</v>
      </c>
      <c r="I13" s="16">
        <f t="shared" si="8"/>
        <v>1.4678844897154932</v>
      </c>
      <c r="J13" s="17">
        <f t="shared" si="3"/>
        <v>0.74580477166369996</v>
      </c>
      <c r="K13" s="17">
        <f t="shared" si="3"/>
        <v>0.10248902444182353</v>
      </c>
      <c r="L13" s="18">
        <f t="shared" si="3"/>
        <v>1.2805913650580312</v>
      </c>
      <c r="M13" s="1">
        <v>3</v>
      </c>
      <c r="N13" s="37">
        <f t="shared" ref="N13:N76" si="14">SUMXMY2($I13:$L13,J$3:M$3)</f>
        <v>18.145547500900271</v>
      </c>
      <c r="O13" s="30">
        <f t="shared" ref="O13:O76" si="15">SUMXMY2($I13:$L13,J$4:M$4)</f>
        <v>5.4518291679131181</v>
      </c>
      <c r="P13" s="30">
        <f t="shared" ref="P13:P76" si="16">SUMXMY2($I13:$L13,J$5:M$5)</f>
        <v>17.543055601823166</v>
      </c>
      <c r="Q13" s="30">
        <f t="shared" ref="Q13:Q76" si="17">SUMXMY2($I13:$L13,J$6:M$6)</f>
        <v>0.77852089993976081</v>
      </c>
      <c r="R13" s="30"/>
      <c r="S13" s="38">
        <f t="shared" ref="S13:S76" si="18">MIN(N13:R13)</f>
        <v>0.77852089993976081</v>
      </c>
      <c r="T13" s="9">
        <f t="shared" si="9"/>
        <v>4</v>
      </c>
      <c r="V13" s="1">
        <v>3</v>
      </c>
      <c r="W13" s="49" t="str">
        <f t="shared" si="10"/>
        <v/>
      </c>
      <c r="X13" s="49" t="str">
        <f t="shared" si="4"/>
        <v/>
      </c>
      <c r="Y13" s="49" t="str">
        <f t="shared" si="4"/>
        <v/>
      </c>
      <c r="Z13" s="49" t="str">
        <f t="shared" si="4"/>
        <v/>
      </c>
      <c r="AA13" s="8" t="str">
        <f t="shared" si="11"/>
        <v/>
      </c>
      <c r="AB13" s="8" t="str">
        <f t="shared" si="5"/>
        <v/>
      </c>
      <c r="AC13" s="8" t="str">
        <f t="shared" si="5"/>
        <v/>
      </c>
      <c r="AD13" s="8" t="str">
        <f t="shared" si="5"/>
        <v/>
      </c>
      <c r="AE13" s="49" t="str">
        <f t="shared" si="12"/>
        <v/>
      </c>
      <c r="AF13" s="49" t="str">
        <f t="shared" si="6"/>
        <v/>
      </c>
      <c r="AG13" s="49" t="str">
        <f t="shared" si="6"/>
        <v/>
      </c>
      <c r="AH13" s="49" t="str">
        <f t="shared" si="6"/>
        <v/>
      </c>
      <c r="AI13" s="8">
        <f t="shared" si="13"/>
        <v>23</v>
      </c>
      <c r="AJ13" s="8">
        <f t="shared" si="7"/>
        <v>51</v>
      </c>
      <c r="AK13" s="8">
        <f t="shared" si="7"/>
        <v>31</v>
      </c>
      <c r="AL13" s="9">
        <f t="shared" si="7"/>
        <v>69</v>
      </c>
    </row>
    <row r="14" spans="2:38" x14ac:dyDescent="0.25">
      <c r="C14" s="1">
        <v>4</v>
      </c>
      <c r="D14" s="8">
        <v>2</v>
      </c>
      <c r="E14" s="8">
        <v>10</v>
      </c>
      <c r="F14" s="8">
        <v>36</v>
      </c>
      <c r="G14" s="9">
        <v>46</v>
      </c>
      <c r="H14" s="1">
        <v>4</v>
      </c>
      <c r="I14" s="16">
        <f t="shared" si="8"/>
        <v>-1.3158820019183439</v>
      </c>
      <c r="J14" s="17">
        <f t="shared" si="3"/>
        <v>-1.5683724966167014</v>
      </c>
      <c r="K14" s="17">
        <f t="shared" si="3"/>
        <v>1.2497542234174632</v>
      </c>
      <c r="L14" s="18">
        <f t="shared" si="3"/>
        <v>-1.510337383805018</v>
      </c>
      <c r="M14" s="1">
        <v>4</v>
      </c>
      <c r="N14" s="37">
        <f t="shared" si="14"/>
        <v>1.4898062642714052</v>
      </c>
      <c r="O14" s="30">
        <f t="shared" si="15"/>
        <v>12.435091931201196</v>
      </c>
      <c r="P14" s="30">
        <f t="shared" si="16"/>
        <v>0.85379759599742022</v>
      </c>
      <c r="Q14" s="30">
        <f t="shared" si="17"/>
        <v>18.16075481431065</v>
      </c>
      <c r="R14" s="30"/>
      <c r="S14" s="38">
        <f t="shared" si="18"/>
        <v>0.85379759599742022</v>
      </c>
      <c r="T14" s="9">
        <f t="shared" si="9"/>
        <v>3</v>
      </c>
      <c r="V14" s="1">
        <v>4</v>
      </c>
      <c r="W14" s="49" t="str">
        <f t="shared" si="10"/>
        <v/>
      </c>
      <c r="X14" s="49" t="str">
        <f t="shared" si="4"/>
        <v/>
      </c>
      <c r="Y14" s="49" t="str">
        <f t="shared" si="4"/>
        <v/>
      </c>
      <c r="Z14" s="49" t="str">
        <f t="shared" si="4"/>
        <v/>
      </c>
      <c r="AA14" s="8" t="str">
        <f t="shared" si="11"/>
        <v/>
      </c>
      <c r="AB14" s="8" t="str">
        <f t="shared" si="5"/>
        <v/>
      </c>
      <c r="AC14" s="8" t="str">
        <f t="shared" si="5"/>
        <v/>
      </c>
      <c r="AD14" s="8" t="str">
        <f t="shared" si="5"/>
        <v/>
      </c>
      <c r="AE14" s="49">
        <f t="shared" si="12"/>
        <v>2</v>
      </c>
      <c r="AF14" s="49">
        <f t="shared" si="6"/>
        <v>10</v>
      </c>
      <c r="AG14" s="49">
        <f t="shared" si="6"/>
        <v>36</v>
      </c>
      <c r="AH14" s="49">
        <f t="shared" si="6"/>
        <v>46</v>
      </c>
      <c r="AI14" s="8" t="str">
        <f t="shared" si="13"/>
        <v/>
      </c>
      <c r="AJ14" s="8" t="str">
        <f t="shared" si="7"/>
        <v/>
      </c>
      <c r="AK14" s="8" t="str">
        <f t="shared" si="7"/>
        <v/>
      </c>
      <c r="AL14" s="9" t="str">
        <f t="shared" si="7"/>
        <v/>
      </c>
    </row>
    <row r="15" spans="2:38" x14ac:dyDescent="0.25">
      <c r="C15" s="1">
        <v>5</v>
      </c>
      <c r="D15" s="8">
        <v>20</v>
      </c>
      <c r="E15" s="8">
        <v>52</v>
      </c>
      <c r="F15" s="8">
        <v>30</v>
      </c>
      <c r="G15" s="9">
        <v>65</v>
      </c>
      <c r="H15" s="1">
        <v>5</v>
      </c>
      <c r="I15" s="16">
        <f t="shared" si="8"/>
        <v>1.070203562339231</v>
      </c>
      <c r="J15" s="17">
        <f t="shared" si="3"/>
        <v>0.80224811967053899</v>
      </c>
      <c r="K15" s="17">
        <f t="shared" si="3"/>
        <v>-0.12696401535330443</v>
      </c>
      <c r="L15" s="18">
        <f t="shared" si="3"/>
        <v>0.79521245221228343</v>
      </c>
      <c r="M15" s="1">
        <v>5</v>
      </c>
      <c r="N15" s="37">
        <f t="shared" si="14"/>
        <v>14.130309551480682</v>
      </c>
      <c r="O15" s="30">
        <f t="shared" si="15"/>
        <v>2.9643746113189162</v>
      </c>
      <c r="P15" s="30">
        <f t="shared" si="16"/>
        <v>14.754955447715018</v>
      </c>
      <c r="Q15" s="30">
        <f t="shared" si="17"/>
        <v>9.8961606029698876E-2</v>
      </c>
      <c r="R15" s="30"/>
      <c r="S15" s="38">
        <f t="shared" si="18"/>
        <v>9.8961606029698876E-2</v>
      </c>
      <c r="T15" s="9">
        <f t="shared" si="9"/>
        <v>4</v>
      </c>
      <c r="V15" s="1">
        <v>5</v>
      </c>
      <c r="W15" s="49" t="str">
        <f t="shared" si="10"/>
        <v/>
      </c>
      <c r="X15" s="49" t="str">
        <f t="shared" si="4"/>
        <v/>
      </c>
      <c r="Y15" s="49" t="str">
        <f t="shared" si="4"/>
        <v/>
      </c>
      <c r="Z15" s="49" t="str">
        <f t="shared" si="4"/>
        <v/>
      </c>
      <c r="AA15" s="8" t="str">
        <f t="shared" si="11"/>
        <v/>
      </c>
      <c r="AB15" s="8" t="str">
        <f t="shared" si="5"/>
        <v/>
      </c>
      <c r="AC15" s="8" t="str">
        <f t="shared" si="5"/>
        <v/>
      </c>
      <c r="AD15" s="8" t="str">
        <f t="shared" si="5"/>
        <v/>
      </c>
      <c r="AE15" s="49" t="str">
        <f t="shared" si="12"/>
        <v/>
      </c>
      <c r="AF15" s="49" t="str">
        <f t="shared" si="6"/>
        <v/>
      </c>
      <c r="AG15" s="49" t="str">
        <f t="shared" si="6"/>
        <v/>
      </c>
      <c r="AH15" s="49" t="str">
        <f t="shared" si="6"/>
        <v/>
      </c>
      <c r="AI15" s="8">
        <f t="shared" si="13"/>
        <v>20</v>
      </c>
      <c r="AJ15" s="8">
        <f t="shared" si="7"/>
        <v>52</v>
      </c>
      <c r="AK15" s="8">
        <f t="shared" si="7"/>
        <v>30</v>
      </c>
      <c r="AL15" s="9">
        <f t="shared" si="7"/>
        <v>65</v>
      </c>
    </row>
    <row r="16" spans="2:38" x14ac:dyDescent="0.25">
      <c r="C16" s="1">
        <v>6</v>
      </c>
      <c r="D16" s="8">
        <v>19</v>
      </c>
      <c r="E16" s="8">
        <v>51</v>
      </c>
      <c r="F16" s="8">
        <v>27</v>
      </c>
      <c r="G16" s="9">
        <v>58</v>
      </c>
      <c r="H16" s="1">
        <v>6</v>
      </c>
      <c r="I16" s="16">
        <f t="shared" si="8"/>
        <v>0.93764325321381004</v>
      </c>
      <c r="J16" s="17">
        <f t="shared" si="3"/>
        <v>0.74580477166369996</v>
      </c>
      <c r="K16" s="17">
        <f t="shared" si="3"/>
        <v>-0.81532313473868823</v>
      </c>
      <c r="L16" s="18">
        <f t="shared" si="3"/>
        <v>-5.4200645267775009E-2</v>
      </c>
      <c r="M16" s="1">
        <v>6</v>
      </c>
      <c r="N16" s="37">
        <f t="shared" si="14"/>
        <v>11.295877670949682</v>
      </c>
      <c r="O16" s="30">
        <f t="shared" si="15"/>
        <v>0.95802769480322125</v>
      </c>
      <c r="P16" s="30">
        <f t="shared" si="16"/>
        <v>14.840222987609184</v>
      </c>
      <c r="Q16" s="30">
        <f t="shared" si="17"/>
        <v>1.2638867475146536</v>
      </c>
      <c r="R16" s="30"/>
      <c r="S16" s="38">
        <f t="shared" si="18"/>
        <v>0.95802769480322125</v>
      </c>
      <c r="T16" s="9">
        <f t="shared" si="9"/>
        <v>2</v>
      </c>
      <c r="V16" s="1">
        <v>6</v>
      </c>
      <c r="W16" s="49" t="str">
        <f t="shared" si="10"/>
        <v/>
      </c>
      <c r="X16" s="49" t="str">
        <f t="shared" si="4"/>
        <v/>
      </c>
      <c r="Y16" s="49" t="str">
        <f t="shared" si="4"/>
        <v/>
      </c>
      <c r="Z16" s="49" t="str">
        <f t="shared" si="4"/>
        <v/>
      </c>
      <c r="AA16" s="8">
        <f t="shared" si="11"/>
        <v>19</v>
      </c>
      <c r="AB16" s="8">
        <f t="shared" si="5"/>
        <v>51</v>
      </c>
      <c r="AC16" s="8">
        <f t="shared" si="5"/>
        <v>27</v>
      </c>
      <c r="AD16" s="8">
        <f t="shared" si="5"/>
        <v>58</v>
      </c>
      <c r="AE16" s="49" t="str">
        <f t="shared" si="12"/>
        <v/>
      </c>
      <c r="AF16" s="49" t="str">
        <f t="shared" si="6"/>
        <v/>
      </c>
      <c r="AG16" s="49" t="str">
        <f t="shared" si="6"/>
        <v/>
      </c>
      <c r="AH16" s="49" t="str">
        <f t="shared" si="6"/>
        <v/>
      </c>
      <c r="AI16" s="8" t="str">
        <f t="shared" si="13"/>
        <v/>
      </c>
      <c r="AJ16" s="8" t="str">
        <f t="shared" si="7"/>
        <v/>
      </c>
      <c r="AK16" s="8" t="str">
        <f t="shared" si="7"/>
        <v/>
      </c>
      <c r="AL16" s="9" t="str">
        <f t="shared" si="7"/>
        <v/>
      </c>
    </row>
    <row r="17" spans="3:38" x14ac:dyDescent="0.25">
      <c r="C17" s="1">
        <v>7</v>
      </c>
      <c r="D17" s="8">
        <v>13</v>
      </c>
      <c r="E17" s="8">
        <v>45</v>
      </c>
      <c r="F17" s="8">
        <v>28</v>
      </c>
      <c r="G17" s="9">
        <v>57</v>
      </c>
      <c r="H17" s="1">
        <v>7</v>
      </c>
      <c r="I17" s="16">
        <f t="shared" si="8"/>
        <v>0.14228139846128512</v>
      </c>
      <c r="J17" s="17">
        <f t="shared" si="3"/>
        <v>0.40714468362266559</v>
      </c>
      <c r="K17" s="17">
        <f t="shared" si="3"/>
        <v>-0.58587009494356035</v>
      </c>
      <c r="L17" s="18">
        <f t="shared" si="3"/>
        <v>-0.17554537347921195</v>
      </c>
      <c r="M17" s="1">
        <v>7</v>
      </c>
      <c r="N17" s="37">
        <f t="shared" si="14"/>
        <v>6.4720679079689916</v>
      </c>
      <c r="O17" s="30">
        <f>SUMXMY2($I17:$L17,J$4:M$4)</f>
        <v>0.23926745369288852</v>
      </c>
      <c r="P17" s="30">
        <f t="shared" si="16"/>
        <v>9.4936440672102211</v>
      </c>
      <c r="Q17" s="30">
        <f t="shared" si="17"/>
        <v>1.9108565883339705</v>
      </c>
      <c r="R17" s="30"/>
      <c r="S17" s="38">
        <f t="shared" si="18"/>
        <v>0.23926745369288852</v>
      </c>
      <c r="T17" s="9">
        <f t="shared" si="9"/>
        <v>2</v>
      </c>
      <c r="V17" s="1">
        <v>7</v>
      </c>
      <c r="W17" s="49" t="str">
        <f t="shared" si="10"/>
        <v/>
      </c>
      <c r="X17" s="49" t="str">
        <f t="shared" si="4"/>
        <v/>
      </c>
      <c r="Y17" s="49" t="str">
        <f t="shared" si="4"/>
        <v/>
      </c>
      <c r="Z17" s="49" t="str">
        <f t="shared" si="4"/>
        <v/>
      </c>
      <c r="AA17" s="8">
        <f t="shared" si="11"/>
        <v>13</v>
      </c>
      <c r="AB17" s="8">
        <f t="shared" si="5"/>
        <v>45</v>
      </c>
      <c r="AC17" s="8">
        <f t="shared" si="5"/>
        <v>28</v>
      </c>
      <c r="AD17" s="8">
        <f t="shared" si="5"/>
        <v>57</v>
      </c>
      <c r="AE17" s="49" t="str">
        <f t="shared" si="12"/>
        <v/>
      </c>
      <c r="AF17" s="49" t="str">
        <f t="shared" si="6"/>
        <v/>
      </c>
      <c r="AG17" s="49" t="str">
        <f t="shared" si="6"/>
        <v/>
      </c>
      <c r="AH17" s="49" t="str">
        <f t="shared" si="6"/>
        <v/>
      </c>
      <c r="AI17" s="8" t="str">
        <f t="shared" si="13"/>
        <v/>
      </c>
      <c r="AJ17" s="8" t="str">
        <f t="shared" si="7"/>
        <v/>
      </c>
      <c r="AK17" s="8" t="str">
        <f t="shared" si="7"/>
        <v/>
      </c>
      <c r="AL17" s="9" t="str">
        <f t="shared" si="7"/>
        <v/>
      </c>
    </row>
    <row r="18" spans="3:38" x14ac:dyDescent="0.25">
      <c r="C18" s="1">
        <v>8</v>
      </c>
      <c r="D18" s="8">
        <v>16</v>
      </c>
      <c r="E18" s="8">
        <v>47</v>
      </c>
      <c r="F18" s="8">
        <v>33</v>
      </c>
      <c r="G18" s="9">
        <v>63</v>
      </c>
      <c r="H18" s="1">
        <v>8</v>
      </c>
      <c r="I18" s="16">
        <f t="shared" si="8"/>
        <v>0.53996232583754755</v>
      </c>
      <c r="J18" s="17">
        <f t="shared" si="3"/>
        <v>0.52003137963634372</v>
      </c>
      <c r="K18" s="17">
        <f t="shared" si="3"/>
        <v>0.56139510403207948</v>
      </c>
      <c r="L18" s="18">
        <f t="shared" si="3"/>
        <v>0.55252299578940967</v>
      </c>
      <c r="M18" s="1">
        <v>8</v>
      </c>
      <c r="N18" s="37">
        <f t="shared" si="14"/>
        <v>10.02937847269432</v>
      </c>
      <c r="O18" s="30">
        <f t="shared" si="15"/>
        <v>3.347666134773847</v>
      </c>
      <c r="P18" s="30">
        <f t="shared" si="16"/>
        <v>9.0213036059165113</v>
      </c>
      <c r="Q18" s="30">
        <f t="shared" si="17"/>
        <v>0.80691988991171293</v>
      </c>
      <c r="R18" s="30"/>
      <c r="S18" s="38">
        <f t="shared" si="18"/>
        <v>0.80691988991171293</v>
      </c>
      <c r="T18" s="9">
        <f t="shared" si="9"/>
        <v>4</v>
      </c>
      <c r="V18" s="1">
        <v>8</v>
      </c>
      <c r="W18" s="49" t="str">
        <f t="shared" si="10"/>
        <v/>
      </c>
      <c r="X18" s="49" t="str">
        <f t="shared" si="4"/>
        <v/>
      </c>
      <c r="Y18" s="49" t="str">
        <f t="shared" si="4"/>
        <v/>
      </c>
      <c r="Z18" s="49" t="str">
        <f t="shared" si="4"/>
        <v/>
      </c>
      <c r="AA18" s="8" t="str">
        <f t="shared" si="11"/>
        <v/>
      </c>
      <c r="AB18" s="8" t="str">
        <f t="shared" si="5"/>
        <v/>
      </c>
      <c r="AC18" s="8" t="str">
        <f t="shared" si="5"/>
        <v/>
      </c>
      <c r="AD18" s="8" t="str">
        <f t="shared" si="5"/>
        <v/>
      </c>
      <c r="AE18" s="49" t="str">
        <f t="shared" si="12"/>
        <v/>
      </c>
      <c r="AF18" s="49" t="str">
        <f t="shared" si="6"/>
        <v/>
      </c>
      <c r="AG18" s="49" t="str">
        <f t="shared" si="6"/>
        <v/>
      </c>
      <c r="AH18" s="49" t="str">
        <f t="shared" si="6"/>
        <v/>
      </c>
      <c r="AI18" s="8">
        <f t="shared" si="13"/>
        <v>16</v>
      </c>
      <c r="AJ18" s="8">
        <f t="shared" si="7"/>
        <v>47</v>
      </c>
      <c r="AK18" s="8">
        <f t="shared" si="7"/>
        <v>33</v>
      </c>
      <c r="AL18" s="9">
        <f t="shared" si="7"/>
        <v>63</v>
      </c>
    </row>
    <row r="19" spans="3:38" x14ac:dyDescent="0.25">
      <c r="C19" s="1">
        <v>9</v>
      </c>
      <c r="D19" s="8">
        <v>17</v>
      </c>
      <c r="E19" s="8">
        <v>45</v>
      </c>
      <c r="F19" s="8">
        <v>25</v>
      </c>
      <c r="G19" s="9">
        <v>49</v>
      </c>
      <c r="H19" s="1">
        <v>9</v>
      </c>
      <c r="I19" s="16">
        <f t="shared" si="8"/>
        <v>0.67252263496296838</v>
      </c>
      <c r="J19" s="17">
        <f t="shared" si="3"/>
        <v>0.40714468362266559</v>
      </c>
      <c r="K19" s="17">
        <f t="shared" si="3"/>
        <v>-1.2742292143289442</v>
      </c>
      <c r="L19" s="18">
        <f t="shared" si="3"/>
        <v>-1.1463031991707073</v>
      </c>
      <c r="M19" s="1">
        <v>9</v>
      </c>
      <c r="N19" s="37">
        <f t="shared" si="14"/>
        <v>8.5431317922798744</v>
      </c>
      <c r="O19" s="30">
        <f t="shared" si="15"/>
        <v>1.3048478863073287</v>
      </c>
      <c r="P19" s="30">
        <f t="shared" si="16"/>
        <v>14.638024505661789</v>
      </c>
      <c r="Q19" s="30">
        <f t="shared" si="17"/>
        <v>5.4218578503232742</v>
      </c>
      <c r="R19" s="30"/>
      <c r="S19" s="38">
        <f t="shared" si="18"/>
        <v>1.3048478863073287</v>
      </c>
      <c r="T19" s="9">
        <f t="shared" si="9"/>
        <v>2</v>
      </c>
      <c r="V19" s="1">
        <v>9</v>
      </c>
      <c r="W19" s="49" t="str">
        <f t="shared" si="10"/>
        <v/>
      </c>
      <c r="X19" s="49" t="str">
        <f t="shared" si="4"/>
        <v/>
      </c>
      <c r="Y19" s="49" t="str">
        <f t="shared" si="4"/>
        <v/>
      </c>
      <c r="Z19" s="49" t="str">
        <f t="shared" si="4"/>
        <v/>
      </c>
      <c r="AA19" s="8">
        <f t="shared" si="11"/>
        <v>17</v>
      </c>
      <c r="AB19" s="8">
        <f t="shared" si="5"/>
        <v>45</v>
      </c>
      <c r="AC19" s="8">
        <f t="shared" si="5"/>
        <v>25</v>
      </c>
      <c r="AD19" s="8">
        <f t="shared" si="5"/>
        <v>49</v>
      </c>
      <c r="AE19" s="49" t="str">
        <f t="shared" si="12"/>
        <v/>
      </c>
      <c r="AF19" s="49" t="str">
        <f t="shared" si="6"/>
        <v/>
      </c>
      <c r="AG19" s="49" t="str">
        <f t="shared" si="6"/>
        <v/>
      </c>
      <c r="AH19" s="49" t="str">
        <f t="shared" si="6"/>
        <v/>
      </c>
      <c r="AI19" s="8" t="str">
        <f t="shared" si="13"/>
        <v/>
      </c>
      <c r="AJ19" s="8" t="str">
        <f t="shared" si="7"/>
        <v/>
      </c>
      <c r="AK19" s="8" t="str">
        <f t="shared" si="7"/>
        <v/>
      </c>
      <c r="AL19" s="9" t="str">
        <f t="shared" si="7"/>
        <v/>
      </c>
    </row>
    <row r="20" spans="3:38" ht="15.75" thickBot="1" x14ac:dyDescent="0.3">
      <c r="C20" s="1">
        <v>10</v>
      </c>
      <c r="D20" s="8">
        <v>14</v>
      </c>
      <c r="E20" s="8">
        <v>47</v>
      </c>
      <c r="F20" s="8">
        <v>32</v>
      </c>
      <c r="G20" s="9">
        <v>70</v>
      </c>
      <c r="H20" s="1">
        <v>10</v>
      </c>
      <c r="I20" s="16">
        <f t="shared" si="8"/>
        <v>0.27484170758670595</v>
      </c>
      <c r="J20" s="17">
        <f t="shared" si="3"/>
        <v>0.52003137963634372</v>
      </c>
      <c r="K20" s="17">
        <f t="shared" si="3"/>
        <v>0.3319420642369515</v>
      </c>
      <c r="L20" s="18">
        <f t="shared" si="3"/>
        <v>1.4019360932694682</v>
      </c>
      <c r="M20" s="1">
        <v>10</v>
      </c>
      <c r="N20" s="37">
        <f t="shared" si="14"/>
        <v>12.771332785157679</v>
      </c>
      <c r="O20" s="30">
        <f t="shared" si="15"/>
        <v>4.4810194108106085</v>
      </c>
      <c r="P20" s="30">
        <f t="shared" si="16"/>
        <v>11.364324273505039</v>
      </c>
      <c r="Q20" s="30">
        <f t="shared" si="17"/>
        <v>1.0637586335795732</v>
      </c>
      <c r="R20" s="30"/>
      <c r="S20" s="38">
        <f t="shared" si="18"/>
        <v>1.0637586335795732</v>
      </c>
      <c r="T20" s="9">
        <f t="shared" si="9"/>
        <v>4</v>
      </c>
      <c r="V20" s="1">
        <v>10</v>
      </c>
      <c r="W20" s="49" t="str">
        <f t="shared" si="10"/>
        <v/>
      </c>
      <c r="X20" s="49" t="str">
        <f t="shared" si="4"/>
        <v/>
      </c>
      <c r="Y20" s="49" t="str">
        <f t="shared" si="4"/>
        <v/>
      </c>
      <c r="Z20" s="49" t="str">
        <f t="shared" si="4"/>
        <v/>
      </c>
      <c r="AA20" s="8" t="str">
        <f t="shared" si="11"/>
        <v/>
      </c>
      <c r="AB20" s="8" t="str">
        <f t="shared" si="5"/>
        <v/>
      </c>
      <c r="AC20" s="8" t="str">
        <f t="shared" si="5"/>
        <v/>
      </c>
      <c r="AD20" s="8" t="str">
        <f t="shared" si="5"/>
        <v/>
      </c>
      <c r="AE20" s="49" t="str">
        <f t="shared" si="12"/>
        <v/>
      </c>
      <c r="AF20" s="49" t="str">
        <f t="shared" si="6"/>
        <v/>
      </c>
      <c r="AG20" s="49" t="str">
        <f t="shared" si="6"/>
        <v/>
      </c>
      <c r="AH20" s="49" t="str">
        <f t="shared" si="6"/>
        <v/>
      </c>
      <c r="AI20" s="8">
        <f t="shared" si="13"/>
        <v>14</v>
      </c>
      <c r="AJ20" s="8">
        <f t="shared" si="7"/>
        <v>47</v>
      </c>
      <c r="AK20" s="8">
        <f t="shared" si="7"/>
        <v>32</v>
      </c>
      <c r="AL20" s="9">
        <f t="shared" si="7"/>
        <v>70</v>
      </c>
    </row>
    <row r="21" spans="3:38" x14ac:dyDescent="0.25">
      <c r="C21" s="2">
        <v>11</v>
      </c>
      <c r="D21" s="8">
        <v>2</v>
      </c>
      <c r="E21" s="8">
        <v>16</v>
      </c>
      <c r="F21" s="8">
        <v>31</v>
      </c>
      <c r="G21" s="9">
        <v>48</v>
      </c>
      <c r="H21" s="2">
        <v>11</v>
      </c>
      <c r="I21" s="16">
        <f t="shared" si="8"/>
        <v>-1.3158820019183439</v>
      </c>
      <c r="J21" s="17">
        <f t="shared" si="3"/>
        <v>-1.229712408575667</v>
      </c>
      <c r="K21" s="17">
        <f t="shared" si="3"/>
        <v>0.10248902444182353</v>
      </c>
      <c r="L21" s="18">
        <f t="shared" si="3"/>
        <v>-1.2676479273821444</v>
      </c>
      <c r="M21" s="2">
        <v>11</v>
      </c>
      <c r="N21" s="37">
        <f t="shared" si="14"/>
        <v>0</v>
      </c>
      <c r="O21" s="30">
        <f t="shared" si="15"/>
        <v>6.7887815643620968</v>
      </c>
      <c r="P21" s="30">
        <f t="shared" si="16"/>
        <v>2.2666525371159931</v>
      </c>
      <c r="Q21" s="30">
        <f t="shared" si="17"/>
        <v>13.652214128911393</v>
      </c>
      <c r="R21" s="30"/>
      <c r="S21" s="38">
        <f t="shared" si="18"/>
        <v>0</v>
      </c>
      <c r="T21" s="9">
        <f t="shared" si="9"/>
        <v>1</v>
      </c>
      <c r="V21" s="2">
        <v>11</v>
      </c>
      <c r="W21" s="49">
        <f t="shared" si="10"/>
        <v>2</v>
      </c>
      <c r="X21" s="49">
        <f t="shared" si="4"/>
        <v>16</v>
      </c>
      <c r="Y21" s="49">
        <f t="shared" si="4"/>
        <v>31</v>
      </c>
      <c r="Z21" s="49">
        <f t="shared" si="4"/>
        <v>48</v>
      </c>
      <c r="AA21" s="8" t="str">
        <f t="shared" si="11"/>
        <v/>
      </c>
      <c r="AB21" s="8" t="str">
        <f t="shared" si="5"/>
        <v/>
      </c>
      <c r="AC21" s="8" t="str">
        <f t="shared" si="5"/>
        <v/>
      </c>
      <c r="AD21" s="8" t="str">
        <f t="shared" si="5"/>
        <v/>
      </c>
      <c r="AE21" s="49" t="str">
        <f t="shared" si="12"/>
        <v/>
      </c>
      <c r="AF21" s="49" t="str">
        <f t="shared" si="6"/>
        <v/>
      </c>
      <c r="AG21" s="49" t="str">
        <f t="shared" si="6"/>
        <v/>
      </c>
      <c r="AH21" s="49" t="str">
        <f t="shared" si="6"/>
        <v/>
      </c>
      <c r="AI21" s="8" t="str">
        <f t="shared" si="13"/>
        <v/>
      </c>
      <c r="AJ21" s="8" t="str">
        <f t="shared" si="7"/>
        <v/>
      </c>
      <c r="AK21" s="8" t="str">
        <f t="shared" si="7"/>
        <v/>
      </c>
      <c r="AL21" s="9" t="str">
        <f t="shared" si="7"/>
        <v/>
      </c>
    </row>
    <row r="22" spans="3:38" x14ac:dyDescent="0.25">
      <c r="C22" s="1">
        <v>12</v>
      </c>
      <c r="D22" s="8">
        <v>19</v>
      </c>
      <c r="E22" s="8">
        <v>50</v>
      </c>
      <c r="F22" s="8">
        <v>25</v>
      </c>
      <c r="G22" s="9">
        <v>63</v>
      </c>
      <c r="H22" s="1">
        <v>12</v>
      </c>
      <c r="I22" s="16">
        <f t="shared" si="8"/>
        <v>0.93764325321381004</v>
      </c>
      <c r="J22" s="17">
        <f t="shared" si="3"/>
        <v>0.68936142365686093</v>
      </c>
      <c r="K22" s="17">
        <f t="shared" si="3"/>
        <v>-1.2742292143289442</v>
      </c>
      <c r="L22" s="18">
        <f t="shared" si="3"/>
        <v>0.55252299578940967</v>
      </c>
      <c r="M22" s="1">
        <v>12</v>
      </c>
      <c r="N22" s="37">
        <f t="shared" si="14"/>
        <v>13.96959574760135</v>
      </c>
      <c r="O22" s="30">
        <f t="shared" si="15"/>
        <v>1.4192272259862242</v>
      </c>
      <c r="P22" s="30">
        <f t="shared" si="16"/>
        <v>18.034910947266425</v>
      </c>
      <c r="Q22" s="30">
        <f t="shared" si="17"/>
        <v>1.4723341329503998</v>
      </c>
      <c r="R22" s="30"/>
      <c r="S22" s="38">
        <f t="shared" si="18"/>
        <v>1.4192272259862242</v>
      </c>
      <c r="T22" s="9">
        <f t="shared" si="9"/>
        <v>2</v>
      </c>
      <c r="V22" s="1">
        <v>12</v>
      </c>
      <c r="W22" s="49" t="str">
        <f t="shared" si="10"/>
        <v/>
      </c>
      <c r="X22" s="49" t="str">
        <f t="shared" si="4"/>
        <v/>
      </c>
      <c r="Y22" s="49" t="str">
        <f t="shared" si="4"/>
        <v/>
      </c>
      <c r="Z22" s="49" t="str">
        <f t="shared" si="4"/>
        <v/>
      </c>
      <c r="AA22" s="8">
        <f t="shared" si="11"/>
        <v>19</v>
      </c>
      <c r="AB22" s="8">
        <f t="shared" si="5"/>
        <v>50</v>
      </c>
      <c r="AC22" s="8">
        <f t="shared" si="5"/>
        <v>25</v>
      </c>
      <c r="AD22" s="8">
        <f t="shared" si="5"/>
        <v>63</v>
      </c>
      <c r="AE22" s="49" t="str">
        <f t="shared" si="12"/>
        <v/>
      </c>
      <c r="AF22" s="49" t="str">
        <f t="shared" si="6"/>
        <v/>
      </c>
      <c r="AG22" s="49" t="str">
        <f t="shared" si="6"/>
        <v/>
      </c>
      <c r="AH22" s="49" t="str">
        <f t="shared" si="6"/>
        <v/>
      </c>
      <c r="AI22" s="8" t="str">
        <f t="shared" si="13"/>
        <v/>
      </c>
      <c r="AJ22" s="8" t="str">
        <f t="shared" si="7"/>
        <v/>
      </c>
      <c r="AK22" s="8" t="str">
        <f t="shared" si="7"/>
        <v/>
      </c>
      <c r="AL22" s="9" t="str">
        <f t="shared" si="7"/>
        <v/>
      </c>
    </row>
    <row r="23" spans="3:38" x14ac:dyDescent="0.25">
      <c r="C23" s="1">
        <v>13</v>
      </c>
      <c r="D23" s="8">
        <v>1</v>
      </c>
      <c r="E23" s="8">
        <v>14</v>
      </c>
      <c r="F23" s="8">
        <v>36</v>
      </c>
      <c r="G23" s="9">
        <v>49</v>
      </c>
      <c r="H23" s="1">
        <v>13</v>
      </c>
      <c r="I23" s="16">
        <f t="shared" si="8"/>
        <v>-1.4484423110437648</v>
      </c>
      <c r="J23" s="17">
        <f t="shared" si="3"/>
        <v>-1.3425991045893453</v>
      </c>
      <c r="K23" s="17">
        <f t="shared" si="3"/>
        <v>1.2497542234174632</v>
      </c>
      <c r="L23" s="18">
        <f t="shared" si="3"/>
        <v>-1.1463031991707073</v>
      </c>
      <c r="M23" s="1">
        <v>13</v>
      </c>
      <c r="N23" s="37">
        <f t="shared" si="14"/>
        <v>1.3612576215376335</v>
      </c>
      <c r="O23" s="30">
        <f t="shared" si="15"/>
        <v>11.23535002607462</v>
      </c>
      <c r="P23" s="30">
        <f t="shared" si="16"/>
        <v>0.30899947359619273</v>
      </c>
      <c r="Q23" s="30">
        <f t="shared" si="17"/>
        <v>16.098628638073382</v>
      </c>
      <c r="R23" s="30"/>
      <c r="S23" s="38">
        <f t="shared" si="18"/>
        <v>0.30899947359619273</v>
      </c>
      <c r="T23" s="9">
        <f t="shared" si="9"/>
        <v>3</v>
      </c>
      <c r="V23" s="1">
        <v>13</v>
      </c>
      <c r="W23" s="49" t="str">
        <f t="shared" si="10"/>
        <v/>
      </c>
      <c r="X23" s="49" t="str">
        <f t="shared" si="4"/>
        <v/>
      </c>
      <c r="Y23" s="49" t="str">
        <f t="shared" si="4"/>
        <v/>
      </c>
      <c r="Z23" s="49" t="str">
        <f t="shared" si="4"/>
        <v/>
      </c>
      <c r="AA23" s="8" t="str">
        <f t="shared" si="11"/>
        <v/>
      </c>
      <c r="AB23" s="8" t="str">
        <f t="shared" si="5"/>
        <v/>
      </c>
      <c r="AC23" s="8" t="str">
        <f t="shared" si="5"/>
        <v/>
      </c>
      <c r="AD23" s="8" t="str">
        <f t="shared" si="5"/>
        <v/>
      </c>
      <c r="AE23" s="49">
        <f t="shared" si="12"/>
        <v>1</v>
      </c>
      <c r="AF23" s="49">
        <f t="shared" si="6"/>
        <v>14</v>
      </c>
      <c r="AG23" s="49">
        <f t="shared" si="6"/>
        <v>36</v>
      </c>
      <c r="AH23" s="49">
        <f t="shared" si="6"/>
        <v>49</v>
      </c>
      <c r="AI23" s="8" t="str">
        <f t="shared" si="13"/>
        <v/>
      </c>
      <c r="AJ23" s="8" t="str">
        <f t="shared" si="7"/>
        <v/>
      </c>
      <c r="AK23" s="8" t="str">
        <f t="shared" si="7"/>
        <v/>
      </c>
      <c r="AL23" s="9" t="str">
        <f t="shared" si="7"/>
        <v/>
      </c>
    </row>
    <row r="24" spans="3:38" x14ac:dyDescent="0.25">
      <c r="C24" s="1">
        <v>14</v>
      </c>
      <c r="D24" s="8">
        <v>2</v>
      </c>
      <c r="E24" s="8">
        <v>13</v>
      </c>
      <c r="F24" s="8">
        <v>32</v>
      </c>
      <c r="G24" s="9">
        <v>44</v>
      </c>
      <c r="H24" s="1">
        <v>14</v>
      </c>
      <c r="I24" s="16">
        <f t="shared" si="8"/>
        <v>-1.3158820019183439</v>
      </c>
      <c r="J24" s="17">
        <f t="shared" si="3"/>
        <v>-1.3990424525961842</v>
      </c>
      <c r="K24" s="17">
        <f t="shared" si="3"/>
        <v>0.3319420642369515</v>
      </c>
      <c r="L24" s="18">
        <f t="shared" si="3"/>
        <v>-1.7530268402278919</v>
      </c>
      <c r="M24" s="1">
        <v>14</v>
      </c>
      <c r="N24" s="37">
        <f t="shared" si="14"/>
        <v>0.31691405031453462</v>
      </c>
      <c r="O24" s="30">
        <f t="shared" si="15"/>
        <v>9.1893425293863125</v>
      </c>
      <c r="P24" s="30">
        <f t="shared" si="16"/>
        <v>2.5216488311588052</v>
      </c>
      <c r="Q24" s="30">
        <f t="shared" si="17"/>
        <v>16.822452689976345</v>
      </c>
      <c r="R24" s="30"/>
      <c r="S24" s="38">
        <f t="shared" si="18"/>
        <v>0.31691405031453462</v>
      </c>
      <c r="T24" s="9">
        <f t="shared" si="9"/>
        <v>1</v>
      </c>
      <c r="V24" s="1">
        <v>14</v>
      </c>
      <c r="W24" s="49">
        <f t="shared" si="10"/>
        <v>2</v>
      </c>
      <c r="X24" s="49">
        <f t="shared" si="4"/>
        <v>13</v>
      </c>
      <c r="Y24" s="49">
        <f t="shared" si="4"/>
        <v>32</v>
      </c>
      <c r="Z24" s="49">
        <f t="shared" si="4"/>
        <v>44</v>
      </c>
      <c r="AA24" s="8" t="str">
        <f t="shared" si="11"/>
        <v/>
      </c>
      <c r="AB24" s="8" t="str">
        <f t="shared" si="5"/>
        <v/>
      </c>
      <c r="AC24" s="8" t="str">
        <f t="shared" si="5"/>
        <v/>
      </c>
      <c r="AD24" s="8" t="str">
        <f t="shared" si="5"/>
        <v/>
      </c>
      <c r="AE24" s="49" t="str">
        <f t="shared" si="12"/>
        <v/>
      </c>
      <c r="AF24" s="49" t="str">
        <f t="shared" si="6"/>
        <v/>
      </c>
      <c r="AG24" s="49" t="str">
        <f t="shared" si="6"/>
        <v/>
      </c>
      <c r="AH24" s="49" t="str">
        <f t="shared" si="6"/>
        <v/>
      </c>
      <c r="AI24" s="8" t="str">
        <f t="shared" si="13"/>
        <v/>
      </c>
      <c r="AJ24" s="8" t="str">
        <f t="shared" si="7"/>
        <v/>
      </c>
      <c r="AK24" s="8" t="str">
        <f t="shared" si="7"/>
        <v/>
      </c>
      <c r="AL24" s="9" t="str">
        <f t="shared" si="7"/>
        <v/>
      </c>
    </row>
    <row r="25" spans="3:38" x14ac:dyDescent="0.25">
      <c r="C25" s="1">
        <v>15</v>
      </c>
      <c r="D25" s="8">
        <v>12</v>
      </c>
      <c r="E25" s="8">
        <v>40</v>
      </c>
      <c r="F25" s="8">
        <v>26</v>
      </c>
      <c r="G25" s="9">
        <v>58</v>
      </c>
      <c r="H25" s="1">
        <v>15</v>
      </c>
      <c r="I25" s="16">
        <f t="shared" si="8"/>
        <v>9.7210893358643004E-3</v>
      </c>
      <c r="J25" s="17">
        <f t="shared" si="3"/>
        <v>0.12492794358847033</v>
      </c>
      <c r="K25" s="17">
        <f t="shared" si="3"/>
        <v>-1.0447761745338162</v>
      </c>
      <c r="L25" s="18">
        <f t="shared" si="3"/>
        <v>-5.4200645267775009E-2</v>
      </c>
      <c r="M25" s="1">
        <v>15</v>
      </c>
      <c r="N25" s="37">
        <f t="shared" si="14"/>
        <v>6.3809457825054547</v>
      </c>
      <c r="O25" s="30">
        <f t="shared" si="15"/>
        <v>4.5040184757019194E-2</v>
      </c>
      <c r="P25" s="30">
        <f t="shared" si="16"/>
        <v>10.486986735066788</v>
      </c>
      <c r="Q25" s="30">
        <f t="shared" si="17"/>
        <v>2.9132988449053938</v>
      </c>
      <c r="R25" s="30"/>
      <c r="S25" s="38">
        <f t="shared" si="18"/>
        <v>4.5040184757019194E-2</v>
      </c>
      <c r="T25" s="9">
        <f t="shared" si="9"/>
        <v>2</v>
      </c>
      <c r="V25" s="1">
        <v>15</v>
      </c>
      <c r="W25" s="49" t="str">
        <f t="shared" si="10"/>
        <v/>
      </c>
      <c r="X25" s="49" t="str">
        <f t="shared" si="4"/>
        <v/>
      </c>
      <c r="Y25" s="49" t="str">
        <f t="shared" si="4"/>
        <v/>
      </c>
      <c r="Z25" s="49" t="str">
        <f t="shared" si="4"/>
        <v/>
      </c>
      <c r="AA25" s="8">
        <f t="shared" si="11"/>
        <v>12</v>
      </c>
      <c r="AB25" s="8">
        <f t="shared" si="5"/>
        <v>40</v>
      </c>
      <c r="AC25" s="8">
        <f t="shared" si="5"/>
        <v>26</v>
      </c>
      <c r="AD25" s="8">
        <f t="shared" si="5"/>
        <v>58</v>
      </c>
      <c r="AE25" s="49" t="str">
        <f t="shared" si="12"/>
        <v/>
      </c>
      <c r="AF25" s="49" t="str">
        <f t="shared" si="6"/>
        <v/>
      </c>
      <c r="AG25" s="49" t="str">
        <f t="shared" si="6"/>
        <v/>
      </c>
      <c r="AH25" s="49" t="str">
        <f t="shared" si="6"/>
        <v/>
      </c>
      <c r="AI25" s="8" t="str">
        <f t="shared" si="13"/>
        <v/>
      </c>
      <c r="AJ25" s="8" t="str">
        <f t="shared" si="7"/>
        <v/>
      </c>
      <c r="AK25" s="8" t="str">
        <f t="shared" si="7"/>
        <v/>
      </c>
      <c r="AL25" s="9" t="str">
        <f t="shared" si="7"/>
        <v/>
      </c>
    </row>
    <row r="26" spans="3:38" x14ac:dyDescent="0.25">
      <c r="C26" s="1">
        <v>16</v>
      </c>
      <c r="D26" s="8">
        <v>18</v>
      </c>
      <c r="E26" s="8">
        <v>49</v>
      </c>
      <c r="F26" s="8">
        <v>27</v>
      </c>
      <c r="G26" s="9">
        <v>63</v>
      </c>
      <c r="H26" s="1">
        <v>16</v>
      </c>
      <c r="I26" s="16">
        <f t="shared" si="8"/>
        <v>0.80508294408838921</v>
      </c>
      <c r="J26" s="17">
        <f t="shared" si="3"/>
        <v>0.63291807565002189</v>
      </c>
      <c r="K26" s="17">
        <f t="shared" si="3"/>
        <v>-0.81532313473868823</v>
      </c>
      <c r="L26" s="18">
        <f t="shared" si="3"/>
        <v>0.55252299578940967</v>
      </c>
      <c r="M26" s="1">
        <v>16</v>
      </c>
      <c r="N26" s="37">
        <f t="shared" si="14"/>
        <v>12.12328597205495</v>
      </c>
      <c r="O26" s="30">
        <f t="shared" si="15"/>
        <v>1.1781448618632089</v>
      </c>
      <c r="P26" s="30">
        <f t="shared" si="16"/>
        <v>14.918660729342195</v>
      </c>
      <c r="Q26" s="30">
        <f t="shared" si="17"/>
        <v>0.64742710473181209</v>
      </c>
      <c r="R26" s="30"/>
      <c r="S26" s="38">
        <f t="shared" si="18"/>
        <v>0.64742710473181209</v>
      </c>
      <c r="T26" s="9">
        <f t="shared" si="9"/>
        <v>4</v>
      </c>
      <c r="V26" s="1">
        <v>16</v>
      </c>
      <c r="W26" s="49" t="str">
        <f t="shared" si="10"/>
        <v/>
      </c>
      <c r="X26" s="49" t="str">
        <f t="shared" si="4"/>
        <v/>
      </c>
      <c r="Y26" s="49" t="str">
        <f t="shared" si="4"/>
        <v/>
      </c>
      <c r="Z26" s="49" t="str">
        <f t="shared" si="4"/>
        <v/>
      </c>
      <c r="AA26" s="8" t="str">
        <f t="shared" si="11"/>
        <v/>
      </c>
      <c r="AB26" s="8" t="str">
        <f t="shared" si="5"/>
        <v/>
      </c>
      <c r="AC26" s="8" t="str">
        <f t="shared" si="5"/>
        <v/>
      </c>
      <c r="AD26" s="8" t="str">
        <f t="shared" si="5"/>
        <v/>
      </c>
      <c r="AE26" s="49" t="str">
        <f t="shared" si="12"/>
        <v/>
      </c>
      <c r="AF26" s="49" t="str">
        <f t="shared" si="6"/>
        <v/>
      </c>
      <c r="AG26" s="49" t="str">
        <f t="shared" si="6"/>
        <v/>
      </c>
      <c r="AH26" s="49" t="str">
        <f t="shared" si="6"/>
        <v/>
      </c>
      <c r="AI26" s="8">
        <f t="shared" si="13"/>
        <v>18</v>
      </c>
      <c r="AJ26" s="8">
        <f t="shared" si="7"/>
        <v>49</v>
      </c>
      <c r="AK26" s="8">
        <f t="shared" si="7"/>
        <v>27</v>
      </c>
      <c r="AL26" s="9">
        <f t="shared" si="7"/>
        <v>63</v>
      </c>
    </row>
    <row r="27" spans="3:38" x14ac:dyDescent="0.25">
      <c r="C27" s="1">
        <v>17</v>
      </c>
      <c r="D27" s="8">
        <v>10</v>
      </c>
      <c r="E27" s="8">
        <v>33</v>
      </c>
      <c r="F27" s="8">
        <v>23</v>
      </c>
      <c r="G27" s="9">
        <v>50</v>
      </c>
      <c r="H27" s="1">
        <v>17</v>
      </c>
      <c r="I27" s="16">
        <f t="shared" si="8"/>
        <v>-0.25539952891497736</v>
      </c>
      <c r="J27" s="17">
        <f t="shared" si="8"/>
        <v>-0.27017549245940309</v>
      </c>
      <c r="K27" s="17">
        <f t="shared" si="8"/>
        <v>-1.7331352939192</v>
      </c>
      <c r="L27" s="18">
        <f t="shared" si="8"/>
        <v>-1.0249584709592705</v>
      </c>
      <c r="M27" s="1">
        <v>17</v>
      </c>
      <c r="N27" s="37">
        <f t="shared" si="14"/>
        <v>5.4737489793544487</v>
      </c>
      <c r="O27" s="30">
        <f t="shared" si="15"/>
        <v>1.6115449816824452</v>
      </c>
      <c r="P27" s="30">
        <f t="shared" si="16"/>
        <v>12.608504564577368</v>
      </c>
      <c r="Q27" s="30">
        <f t="shared" si="17"/>
        <v>8.5593835837595602</v>
      </c>
      <c r="R27" s="30"/>
      <c r="S27" s="38">
        <f t="shared" si="18"/>
        <v>1.6115449816824452</v>
      </c>
      <c r="T27" s="9">
        <f t="shared" si="9"/>
        <v>2</v>
      </c>
      <c r="V27" s="1">
        <v>17</v>
      </c>
      <c r="W27" s="49" t="str">
        <f t="shared" si="10"/>
        <v/>
      </c>
      <c r="X27" s="49" t="str">
        <f t="shared" si="10"/>
        <v/>
      </c>
      <c r="Y27" s="49" t="str">
        <f t="shared" si="10"/>
        <v/>
      </c>
      <c r="Z27" s="49" t="str">
        <f t="shared" si="10"/>
        <v/>
      </c>
      <c r="AA27" s="8">
        <f t="shared" si="11"/>
        <v>10</v>
      </c>
      <c r="AB27" s="8">
        <f t="shared" si="11"/>
        <v>33</v>
      </c>
      <c r="AC27" s="8">
        <f t="shared" si="11"/>
        <v>23</v>
      </c>
      <c r="AD27" s="8">
        <f t="shared" si="11"/>
        <v>50</v>
      </c>
      <c r="AE27" s="49" t="str">
        <f t="shared" si="12"/>
        <v/>
      </c>
      <c r="AF27" s="49" t="str">
        <f t="shared" si="12"/>
        <v/>
      </c>
      <c r="AG27" s="49" t="str">
        <f t="shared" si="12"/>
        <v/>
      </c>
      <c r="AH27" s="49" t="str">
        <f t="shared" si="12"/>
        <v/>
      </c>
      <c r="AI27" s="8" t="str">
        <f t="shared" si="13"/>
        <v/>
      </c>
      <c r="AJ27" s="8" t="str">
        <f t="shared" si="13"/>
        <v/>
      </c>
      <c r="AK27" s="8" t="str">
        <f t="shared" si="13"/>
        <v/>
      </c>
      <c r="AL27" s="9" t="str">
        <f t="shared" si="13"/>
        <v/>
      </c>
    </row>
    <row r="28" spans="3:38" x14ac:dyDescent="0.25">
      <c r="C28" s="1">
        <v>18</v>
      </c>
      <c r="D28" s="8">
        <v>2</v>
      </c>
      <c r="E28" s="8">
        <v>16</v>
      </c>
      <c r="F28" s="8">
        <v>38</v>
      </c>
      <c r="G28" s="9">
        <v>51</v>
      </c>
      <c r="H28" s="1">
        <v>18</v>
      </c>
      <c r="I28" s="16">
        <f t="shared" si="8"/>
        <v>-1.3158820019183439</v>
      </c>
      <c r="J28" s="17">
        <f t="shared" si="8"/>
        <v>-1.229712408575667</v>
      </c>
      <c r="K28" s="17">
        <f t="shared" si="8"/>
        <v>1.7086603030077192</v>
      </c>
      <c r="L28" s="18">
        <f t="shared" si="8"/>
        <v>-0.90361374274783346</v>
      </c>
      <c r="M28" s="1">
        <v>18</v>
      </c>
      <c r="N28" s="37">
        <f t="shared" si="14"/>
        <v>2.7123070636723718</v>
      </c>
      <c r="O28" s="30">
        <f t="shared" si="15"/>
        <v>12.391372125525983</v>
      </c>
      <c r="P28" s="30">
        <f t="shared" si="16"/>
        <v>0.11473272126427568</v>
      </c>
      <c r="Q28" s="30">
        <f t="shared" si="17"/>
        <v>15.599699564580744</v>
      </c>
      <c r="R28" s="30"/>
      <c r="S28" s="38">
        <f t="shared" si="18"/>
        <v>0.11473272126427568</v>
      </c>
      <c r="T28" s="9">
        <f t="shared" si="9"/>
        <v>3</v>
      </c>
      <c r="V28" s="1">
        <v>18</v>
      </c>
      <c r="W28" s="49" t="str">
        <f t="shared" si="10"/>
        <v/>
      </c>
      <c r="X28" s="49" t="str">
        <f t="shared" si="10"/>
        <v/>
      </c>
      <c r="Y28" s="49" t="str">
        <f t="shared" si="10"/>
        <v/>
      </c>
      <c r="Z28" s="49" t="str">
        <f t="shared" si="10"/>
        <v/>
      </c>
      <c r="AA28" s="8" t="str">
        <f t="shared" si="11"/>
        <v/>
      </c>
      <c r="AB28" s="8" t="str">
        <f t="shared" si="11"/>
        <v/>
      </c>
      <c r="AC28" s="8" t="str">
        <f t="shared" si="11"/>
        <v/>
      </c>
      <c r="AD28" s="8" t="str">
        <f t="shared" si="11"/>
        <v/>
      </c>
      <c r="AE28" s="49">
        <f t="shared" si="12"/>
        <v>2</v>
      </c>
      <c r="AF28" s="49">
        <f t="shared" si="12"/>
        <v>16</v>
      </c>
      <c r="AG28" s="49">
        <f t="shared" si="12"/>
        <v>38</v>
      </c>
      <c r="AH28" s="49">
        <f t="shared" si="12"/>
        <v>51</v>
      </c>
      <c r="AI28" s="8" t="str">
        <f t="shared" si="13"/>
        <v/>
      </c>
      <c r="AJ28" s="8" t="str">
        <f t="shared" si="13"/>
        <v/>
      </c>
      <c r="AK28" s="8" t="str">
        <f t="shared" si="13"/>
        <v/>
      </c>
      <c r="AL28" s="9" t="str">
        <f t="shared" si="13"/>
        <v/>
      </c>
    </row>
    <row r="29" spans="3:38" x14ac:dyDescent="0.25">
      <c r="C29" s="1">
        <v>19</v>
      </c>
      <c r="D29" s="8">
        <v>2</v>
      </c>
      <c r="E29" s="8">
        <v>16</v>
      </c>
      <c r="F29" s="8">
        <v>30</v>
      </c>
      <c r="G29" s="9">
        <v>50</v>
      </c>
      <c r="H29" s="1">
        <v>19</v>
      </c>
      <c r="I29" s="16">
        <f t="shared" si="8"/>
        <v>-1.3158820019183439</v>
      </c>
      <c r="J29" s="17">
        <f t="shared" si="8"/>
        <v>-1.229712408575667</v>
      </c>
      <c r="K29" s="17">
        <f t="shared" si="8"/>
        <v>-0.12696401535330443</v>
      </c>
      <c r="L29" s="18">
        <f t="shared" si="8"/>
        <v>-1.0249584709592705</v>
      </c>
      <c r="M29" s="1">
        <v>19</v>
      </c>
      <c r="N29" s="37">
        <f t="shared" si="14"/>
        <v>0.11154686973005457</v>
      </c>
      <c r="O29" s="30">
        <f t="shared" si="15"/>
        <v>5.843757909050435</v>
      </c>
      <c r="P29" s="30">
        <f t="shared" si="16"/>
        <v>2.715492915206593</v>
      </c>
      <c r="Q29" s="30">
        <f t="shared" si="17"/>
        <v>12.657194675298888</v>
      </c>
      <c r="R29" s="30"/>
      <c r="S29" s="38">
        <f t="shared" si="18"/>
        <v>0.11154686973005457</v>
      </c>
      <c r="T29" s="9">
        <f t="shared" si="9"/>
        <v>1</v>
      </c>
      <c r="V29" s="1">
        <v>19</v>
      </c>
      <c r="W29" s="49">
        <f t="shared" si="10"/>
        <v>2</v>
      </c>
      <c r="X29" s="49">
        <f t="shared" si="10"/>
        <v>16</v>
      </c>
      <c r="Y29" s="49">
        <f t="shared" si="10"/>
        <v>30</v>
      </c>
      <c r="Z29" s="49">
        <f t="shared" si="10"/>
        <v>50</v>
      </c>
      <c r="AA29" s="8" t="str">
        <f t="shared" si="11"/>
        <v/>
      </c>
      <c r="AB29" s="8" t="str">
        <f t="shared" si="11"/>
        <v/>
      </c>
      <c r="AC29" s="8" t="str">
        <f t="shared" si="11"/>
        <v/>
      </c>
      <c r="AD29" s="8" t="str">
        <f t="shared" si="11"/>
        <v/>
      </c>
      <c r="AE29" s="49" t="str">
        <f t="shared" si="12"/>
        <v/>
      </c>
      <c r="AF29" s="49" t="str">
        <f t="shared" si="12"/>
        <v/>
      </c>
      <c r="AG29" s="49" t="str">
        <f t="shared" si="12"/>
        <v/>
      </c>
      <c r="AH29" s="49" t="str">
        <f t="shared" si="12"/>
        <v/>
      </c>
      <c r="AI29" s="8" t="str">
        <f t="shared" si="13"/>
        <v/>
      </c>
      <c r="AJ29" s="8" t="str">
        <f t="shared" si="13"/>
        <v/>
      </c>
      <c r="AK29" s="8" t="str">
        <f t="shared" si="13"/>
        <v/>
      </c>
      <c r="AL29" s="9" t="str">
        <f t="shared" si="13"/>
        <v/>
      </c>
    </row>
    <row r="30" spans="3:38" ht="15.75" thickBot="1" x14ac:dyDescent="0.3">
      <c r="C30" s="3">
        <v>20</v>
      </c>
      <c r="D30" s="8">
        <v>21</v>
      </c>
      <c r="E30" s="8">
        <v>56</v>
      </c>
      <c r="F30" s="8">
        <v>28</v>
      </c>
      <c r="G30" s="9">
        <v>64</v>
      </c>
      <c r="H30" s="3">
        <v>20</v>
      </c>
      <c r="I30" s="16">
        <f t="shared" si="8"/>
        <v>1.2027638714646518</v>
      </c>
      <c r="J30" s="17">
        <f t="shared" si="8"/>
        <v>1.0280215116978952</v>
      </c>
      <c r="K30" s="17">
        <f t="shared" si="8"/>
        <v>-0.58587009494356035</v>
      </c>
      <c r="L30" s="18">
        <f t="shared" si="8"/>
        <v>0.6738677240008466</v>
      </c>
      <c r="M30" s="3">
        <v>20</v>
      </c>
      <c r="N30" s="37">
        <f t="shared" si="14"/>
        <v>15.684260792069161</v>
      </c>
      <c r="O30" s="30">
        <f t="shared" si="15"/>
        <v>2.6811473763102462</v>
      </c>
      <c r="P30" s="30">
        <f t="shared" si="16"/>
        <v>17.74520767053373</v>
      </c>
      <c r="Q30" s="30">
        <f t="shared" si="17"/>
        <v>0.38665530448267116</v>
      </c>
      <c r="R30" s="30"/>
      <c r="S30" s="38">
        <f t="shared" si="18"/>
        <v>0.38665530448267116</v>
      </c>
      <c r="T30" s="9">
        <f t="shared" si="9"/>
        <v>4</v>
      </c>
      <c r="V30" s="3">
        <v>20</v>
      </c>
      <c r="W30" s="49" t="str">
        <f t="shared" si="10"/>
        <v/>
      </c>
      <c r="X30" s="49" t="str">
        <f t="shared" si="10"/>
        <v/>
      </c>
      <c r="Y30" s="49" t="str">
        <f t="shared" si="10"/>
        <v/>
      </c>
      <c r="Z30" s="49" t="str">
        <f t="shared" si="10"/>
        <v/>
      </c>
      <c r="AA30" s="8" t="str">
        <f t="shared" si="11"/>
        <v/>
      </c>
      <c r="AB30" s="8" t="str">
        <f t="shared" si="11"/>
        <v/>
      </c>
      <c r="AC30" s="8" t="str">
        <f t="shared" si="11"/>
        <v/>
      </c>
      <c r="AD30" s="8" t="str">
        <f t="shared" si="11"/>
        <v/>
      </c>
      <c r="AE30" s="49" t="str">
        <f t="shared" si="12"/>
        <v/>
      </c>
      <c r="AF30" s="49" t="str">
        <f t="shared" si="12"/>
        <v/>
      </c>
      <c r="AG30" s="49" t="str">
        <f t="shared" si="12"/>
        <v/>
      </c>
      <c r="AH30" s="49" t="str">
        <f t="shared" si="12"/>
        <v/>
      </c>
      <c r="AI30" s="8">
        <f t="shared" si="13"/>
        <v>21</v>
      </c>
      <c r="AJ30" s="8">
        <f t="shared" si="13"/>
        <v>56</v>
      </c>
      <c r="AK30" s="8">
        <f t="shared" si="13"/>
        <v>28</v>
      </c>
      <c r="AL30" s="9">
        <f t="shared" si="13"/>
        <v>64</v>
      </c>
    </row>
    <row r="31" spans="3:38" x14ac:dyDescent="0.25">
      <c r="C31" s="1">
        <v>21</v>
      </c>
      <c r="D31" s="8">
        <v>4</v>
      </c>
      <c r="E31" s="8">
        <v>19</v>
      </c>
      <c r="F31" s="8">
        <v>38</v>
      </c>
      <c r="G31" s="9">
        <v>51</v>
      </c>
      <c r="H31" s="1">
        <v>21</v>
      </c>
      <c r="I31" s="16">
        <f t="shared" si="8"/>
        <v>-1.0507613836675023</v>
      </c>
      <c r="J31" s="17">
        <f t="shared" si="8"/>
        <v>-1.06038236455515</v>
      </c>
      <c r="K31" s="17">
        <f t="shared" si="8"/>
        <v>1.7086603030077192</v>
      </c>
      <c r="L31" s="18">
        <f t="shared" si="8"/>
        <v>-0.90361374274783346</v>
      </c>
      <c r="M31" s="1">
        <v>21</v>
      </c>
      <c r="N31" s="37">
        <f t="shared" si="14"/>
        <v>2.8112686697020708</v>
      </c>
      <c r="O31" s="30">
        <f t="shared" si="15"/>
        <v>11.22016252777839</v>
      </c>
      <c r="P31" s="30">
        <f t="shared" si="16"/>
        <v>0.2328094364993013</v>
      </c>
      <c r="Q31" s="30">
        <f t="shared" si="17"/>
        <v>13.828548836055361</v>
      </c>
      <c r="R31" s="30"/>
      <c r="S31" s="38">
        <f t="shared" si="18"/>
        <v>0.2328094364993013</v>
      </c>
      <c r="T31" s="9">
        <f t="shared" si="9"/>
        <v>3</v>
      </c>
      <c r="V31" s="1">
        <v>21</v>
      </c>
      <c r="W31" s="49" t="str">
        <f t="shared" si="10"/>
        <v/>
      </c>
      <c r="X31" s="49" t="str">
        <f t="shared" si="10"/>
        <v/>
      </c>
      <c r="Y31" s="49" t="str">
        <f t="shared" si="10"/>
        <v/>
      </c>
      <c r="Z31" s="49" t="str">
        <f t="shared" si="10"/>
        <v/>
      </c>
      <c r="AA31" s="8" t="str">
        <f t="shared" si="11"/>
        <v/>
      </c>
      <c r="AB31" s="8" t="str">
        <f t="shared" si="11"/>
        <v/>
      </c>
      <c r="AC31" s="8" t="str">
        <f t="shared" si="11"/>
        <v/>
      </c>
      <c r="AD31" s="8" t="str">
        <f t="shared" si="11"/>
        <v/>
      </c>
      <c r="AE31" s="49">
        <f t="shared" si="12"/>
        <v>4</v>
      </c>
      <c r="AF31" s="49">
        <f t="shared" si="12"/>
        <v>19</v>
      </c>
      <c r="AG31" s="49">
        <f t="shared" si="12"/>
        <v>38</v>
      </c>
      <c r="AH31" s="49">
        <f t="shared" si="12"/>
        <v>51</v>
      </c>
      <c r="AI31" s="8" t="str">
        <f t="shared" si="13"/>
        <v/>
      </c>
      <c r="AJ31" s="8" t="str">
        <f t="shared" si="13"/>
        <v/>
      </c>
      <c r="AK31" s="8" t="str">
        <f t="shared" si="13"/>
        <v/>
      </c>
      <c r="AL31" s="9" t="str">
        <f t="shared" si="13"/>
        <v/>
      </c>
    </row>
    <row r="32" spans="3:38" x14ac:dyDescent="0.25">
      <c r="C32" s="1">
        <v>22</v>
      </c>
      <c r="D32" s="8">
        <v>2</v>
      </c>
      <c r="E32" s="8">
        <v>14</v>
      </c>
      <c r="F32" s="8">
        <v>30</v>
      </c>
      <c r="G32" s="9">
        <v>49</v>
      </c>
      <c r="H32" s="1">
        <v>22</v>
      </c>
      <c r="I32" s="16">
        <f t="shared" si="8"/>
        <v>-1.3158820019183439</v>
      </c>
      <c r="J32" s="17">
        <f t="shared" si="8"/>
        <v>-1.3425991045893453</v>
      </c>
      <c r="K32" s="17">
        <f t="shared" si="8"/>
        <v>-0.12696401535330443</v>
      </c>
      <c r="L32" s="18">
        <f t="shared" si="8"/>
        <v>-1.1463031991707073</v>
      </c>
      <c r="M32" s="1">
        <v>22</v>
      </c>
      <c r="N32" s="37">
        <f t="shared" si="14"/>
        <v>8.0116646672816705E-2</v>
      </c>
      <c r="O32" s="30">
        <f t="shared" si="15"/>
        <v>6.4086980207169315</v>
      </c>
      <c r="P32" s="30">
        <f t="shared" si="16"/>
        <v>2.8185647166595453</v>
      </c>
      <c r="Q32" s="30">
        <f t="shared" si="17"/>
        <v>13.623391755780204</v>
      </c>
      <c r="R32" s="30"/>
      <c r="S32" s="38">
        <f t="shared" si="18"/>
        <v>8.0116646672816705E-2</v>
      </c>
      <c r="T32" s="9">
        <f t="shared" si="9"/>
        <v>1</v>
      </c>
      <c r="V32" s="1">
        <v>22</v>
      </c>
      <c r="W32" s="49">
        <f t="shared" si="10"/>
        <v>2</v>
      </c>
      <c r="X32" s="49">
        <f t="shared" si="10"/>
        <v>14</v>
      </c>
      <c r="Y32" s="49">
        <f t="shared" si="10"/>
        <v>30</v>
      </c>
      <c r="Z32" s="49">
        <f t="shared" si="10"/>
        <v>49</v>
      </c>
      <c r="AA32" s="8" t="str">
        <f t="shared" si="11"/>
        <v/>
      </c>
      <c r="AB32" s="8" t="str">
        <f t="shared" si="11"/>
        <v/>
      </c>
      <c r="AC32" s="8" t="str">
        <f t="shared" si="11"/>
        <v/>
      </c>
      <c r="AD32" s="8" t="str">
        <f t="shared" si="11"/>
        <v/>
      </c>
      <c r="AE32" s="49" t="str">
        <f t="shared" si="12"/>
        <v/>
      </c>
      <c r="AF32" s="49" t="str">
        <f t="shared" si="12"/>
        <v/>
      </c>
      <c r="AG32" s="49" t="str">
        <f t="shared" si="12"/>
        <v/>
      </c>
      <c r="AH32" s="49" t="str">
        <f t="shared" si="12"/>
        <v/>
      </c>
      <c r="AI32" s="8" t="str">
        <f t="shared" si="13"/>
        <v/>
      </c>
      <c r="AJ32" s="8" t="str">
        <f t="shared" si="13"/>
        <v/>
      </c>
      <c r="AK32" s="8" t="str">
        <f t="shared" si="13"/>
        <v/>
      </c>
      <c r="AL32" s="9" t="str">
        <f t="shared" si="13"/>
        <v/>
      </c>
    </row>
    <row r="33" spans="3:38" x14ac:dyDescent="0.25">
      <c r="C33" s="1">
        <v>23</v>
      </c>
      <c r="D33" s="8">
        <v>10</v>
      </c>
      <c r="E33" s="8">
        <v>41</v>
      </c>
      <c r="F33" s="8">
        <v>27</v>
      </c>
      <c r="G33" s="9">
        <v>58</v>
      </c>
      <c r="H33" s="1">
        <v>23</v>
      </c>
      <c r="I33" s="16">
        <f t="shared" si="8"/>
        <v>-0.25539952891497736</v>
      </c>
      <c r="J33" s="17">
        <f t="shared" si="8"/>
        <v>0.18137129159530938</v>
      </c>
      <c r="K33" s="17">
        <f t="shared" si="8"/>
        <v>-0.81532313473868823</v>
      </c>
      <c r="L33" s="18">
        <f t="shared" si="8"/>
        <v>-5.4200645267775009E-2</v>
      </c>
      <c r="M33" s="1">
        <v>23</v>
      </c>
      <c r="N33" s="37">
        <f t="shared" si="14"/>
        <v>5.4306137504458931</v>
      </c>
      <c r="O33" s="30">
        <f t="shared" si="15"/>
        <v>0.22870921206899736</v>
      </c>
      <c r="P33" s="30">
        <f t="shared" si="16"/>
        <v>8.9112420364209726</v>
      </c>
      <c r="Q33" s="30">
        <f t="shared" si="17"/>
        <v>2.9443908636663685</v>
      </c>
      <c r="R33" s="30"/>
      <c r="S33" s="38">
        <f t="shared" si="18"/>
        <v>0.22870921206899736</v>
      </c>
      <c r="T33" s="9">
        <f t="shared" si="9"/>
        <v>2</v>
      </c>
      <c r="V33" s="1">
        <v>23</v>
      </c>
      <c r="W33" s="49" t="str">
        <f t="shared" si="10"/>
        <v/>
      </c>
      <c r="X33" s="49" t="str">
        <f t="shared" si="10"/>
        <v/>
      </c>
      <c r="Y33" s="49" t="str">
        <f t="shared" si="10"/>
        <v/>
      </c>
      <c r="Z33" s="49" t="str">
        <f t="shared" si="10"/>
        <v/>
      </c>
      <c r="AA33" s="8">
        <f t="shared" si="11"/>
        <v>10</v>
      </c>
      <c r="AB33" s="8">
        <f t="shared" si="11"/>
        <v>41</v>
      </c>
      <c r="AC33" s="8">
        <f t="shared" si="11"/>
        <v>27</v>
      </c>
      <c r="AD33" s="8">
        <f t="shared" si="11"/>
        <v>58</v>
      </c>
      <c r="AE33" s="49" t="str">
        <f t="shared" si="12"/>
        <v/>
      </c>
      <c r="AF33" s="49" t="str">
        <f t="shared" si="12"/>
        <v/>
      </c>
      <c r="AG33" s="49" t="str">
        <f t="shared" si="12"/>
        <v/>
      </c>
      <c r="AH33" s="49" t="str">
        <f t="shared" si="12"/>
        <v/>
      </c>
      <c r="AI33" s="8" t="str">
        <f t="shared" si="13"/>
        <v/>
      </c>
      <c r="AJ33" s="8" t="str">
        <f t="shared" si="13"/>
        <v/>
      </c>
      <c r="AK33" s="8" t="str">
        <f t="shared" si="13"/>
        <v/>
      </c>
      <c r="AL33" s="9" t="str">
        <f t="shared" si="13"/>
        <v/>
      </c>
    </row>
    <row r="34" spans="3:38" x14ac:dyDescent="0.25">
      <c r="C34" s="1">
        <v>24</v>
      </c>
      <c r="D34" s="8">
        <v>15</v>
      </c>
      <c r="E34" s="8">
        <v>45</v>
      </c>
      <c r="F34" s="8">
        <v>29</v>
      </c>
      <c r="G34" s="9">
        <v>60</v>
      </c>
      <c r="H34" s="1">
        <v>24</v>
      </c>
      <c r="I34" s="16">
        <f t="shared" si="8"/>
        <v>0.40740201671212678</v>
      </c>
      <c r="J34" s="17">
        <f t="shared" si="8"/>
        <v>0.40714468362266559</v>
      </c>
      <c r="K34" s="17">
        <f t="shared" si="8"/>
        <v>-0.35641705514843236</v>
      </c>
      <c r="L34" s="18">
        <f t="shared" si="8"/>
        <v>0.18848881115509886</v>
      </c>
      <c r="M34" s="1">
        <v>24</v>
      </c>
      <c r="N34" s="37">
        <f t="shared" si="14"/>
        <v>7.9799379403499433</v>
      </c>
      <c r="O34" s="30">
        <f t="shared" si="15"/>
        <v>0.70532077085308742</v>
      </c>
      <c r="P34" s="30">
        <f t="shared" si="16"/>
        <v>9.9279934379952515</v>
      </c>
      <c r="Q34" s="30">
        <f t="shared" si="17"/>
        <v>0.89749754750987032</v>
      </c>
      <c r="R34" s="30"/>
      <c r="S34" s="38">
        <f t="shared" si="18"/>
        <v>0.70532077085308742</v>
      </c>
      <c r="T34" s="9">
        <f t="shared" si="9"/>
        <v>2</v>
      </c>
      <c r="V34" s="1">
        <v>24</v>
      </c>
      <c r="W34" s="49" t="str">
        <f t="shared" si="10"/>
        <v/>
      </c>
      <c r="X34" s="49" t="str">
        <f t="shared" si="10"/>
        <v/>
      </c>
      <c r="Y34" s="49" t="str">
        <f t="shared" si="10"/>
        <v/>
      </c>
      <c r="Z34" s="49" t="str">
        <f t="shared" si="10"/>
        <v/>
      </c>
      <c r="AA34" s="8">
        <f t="shared" si="11"/>
        <v>15</v>
      </c>
      <c r="AB34" s="8">
        <f t="shared" si="11"/>
        <v>45</v>
      </c>
      <c r="AC34" s="8">
        <f t="shared" si="11"/>
        <v>29</v>
      </c>
      <c r="AD34" s="8">
        <f t="shared" si="11"/>
        <v>60</v>
      </c>
      <c r="AE34" s="49" t="str">
        <f t="shared" si="12"/>
        <v/>
      </c>
      <c r="AF34" s="49" t="str">
        <f t="shared" si="12"/>
        <v/>
      </c>
      <c r="AG34" s="49" t="str">
        <f t="shared" si="12"/>
        <v/>
      </c>
      <c r="AH34" s="49" t="str">
        <f t="shared" si="12"/>
        <v/>
      </c>
      <c r="AI34" s="8" t="str">
        <f t="shared" si="13"/>
        <v/>
      </c>
      <c r="AJ34" s="8" t="str">
        <f t="shared" si="13"/>
        <v/>
      </c>
      <c r="AK34" s="8" t="str">
        <f t="shared" si="13"/>
        <v/>
      </c>
      <c r="AL34" s="9" t="str">
        <f t="shared" si="13"/>
        <v/>
      </c>
    </row>
    <row r="35" spans="3:38" x14ac:dyDescent="0.25">
      <c r="C35" s="1">
        <v>25</v>
      </c>
      <c r="D35" s="8">
        <v>2</v>
      </c>
      <c r="E35" s="8">
        <v>14</v>
      </c>
      <c r="F35" s="8">
        <v>36</v>
      </c>
      <c r="G35" s="9">
        <v>50</v>
      </c>
      <c r="H35" s="1">
        <v>25</v>
      </c>
      <c r="I35" s="16">
        <f t="shared" si="8"/>
        <v>-1.3158820019183439</v>
      </c>
      <c r="J35" s="17">
        <f t="shared" si="8"/>
        <v>-1.3425991045893453</v>
      </c>
      <c r="K35" s="17">
        <f t="shared" si="8"/>
        <v>1.2497542234174632</v>
      </c>
      <c r="L35" s="18">
        <f t="shared" si="8"/>
        <v>-1.0249584709592705</v>
      </c>
      <c r="M35" s="1">
        <v>25</v>
      </c>
      <c r="N35" s="37">
        <f t="shared" si="14"/>
        <v>1.3878590151763286</v>
      </c>
      <c r="O35" s="30">
        <f t="shared" si="15"/>
        <v>10.610320462329181</v>
      </c>
      <c r="P35" s="30">
        <f t="shared" si="16"/>
        <v>0.18835543658781323</v>
      </c>
      <c r="Q35" s="30">
        <f t="shared" si="17"/>
        <v>15.062284029738356</v>
      </c>
      <c r="R35" s="30"/>
      <c r="S35" s="38">
        <f t="shared" si="18"/>
        <v>0.18835543658781323</v>
      </c>
      <c r="T35" s="9">
        <f t="shared" si="9"/>
        <v>3</v>
      </c>
      <c r="V35" s="1">
        <v>25</v>
      </c>
      <c r="W35" s="49" t="str">
        <f t="shared" si="10"/>
        <v/>
      </c>
      <c r="X35" s="49" t="str">
        <f t="shared" si="10"/>
        <v/>
      </c>
      <c r="Y35" s="49" t="str">
        <f t="shared" si="10"/>
        <v/>
      </c>
      <c r="Z35" s="49" t="str">
        <f t="shared" si="10"/>
        <v/>
      </c>
      <c r="AA35" s="8" t="str">
        <f t="shared" si="11"/>
        <v/>
      </c>
      <c r="AB35" s="8" t="str">
        <f t="shared" si="11"/>
        <v/>
      </c>
      <c r="AC35" s="8" t="str">
        <f t="shared" si="11"/>
        <v/>
      </c>
      <c r="AD35" s="8" t="str">
        <f t="shared" si="11"/>
        <v/>
      </c>
      <c r="AE35" s="49">
        <f t="shared" si="12"/>
        <v>2</v>
      </c>
      <c r="AF35" s="49">
        <f t="shared" si="12"/>
        <v>14</v>
      </c>
      <c r="AG35" s="49">
        <f t="shared" si="12"/>
        <v>36</v>
      </c>
      <c r="AH35" s="49">
        <f t="shared" si="12"/>
        <v>50</v>
      </c>
      <c r="AI35" s="8" t="str">
        <f t="shared" si="13"/>
        <v/>
      </c>
      <c r="AJ35" s="8" t="str">
        <f t="shared" si="13"/>
        <v/>
      </c>
      <c r="AK35" s="8" t="str">
        <f t="shared" si="13"/>
        <v/>
      </c>
      <c r="AL35" s="9" t="str">
        <f t="shared" si="13"/>
        <v/>
      </c>
    </row>
    <row r="36" spans="3:38" x14ac:dyDescent="0.25">
      <c r="C36" s="1">
        <v>26</v>
      </c>
      <c r="D36" s="8">
        <v>19</v>
      </c>
      <c r="E36" s="8">
        <v>51</v>
      </c>
      <c r="F36" s="8">
        <v>27</v>
      </c>
      <c r="G36" s="9">
        <v>58</v>
      </c>
      <c r="H36" s="1">
        <v>26</v>
      </c>
      <c r="I36" s="16">
        <f t="shared" si="8"/>
        <v>0.93764325321381004</v>
      </c>
      <c r="J36" s="17">
        <f t="shared" si="8"/>
        <v>0.74580477166369996</v>
      </c>
      <c r="K36" s="17">
        <f t="shared" si="8"/>
        <v>-0.81532313473868823</v>
      </c>
      <c r="L36" s="18">
        <f t="shared" si="8"/>
        <v>-5.4200645267775009E-2</v>
      </c>
      <c r="M36" s="1">
        <v>26</v>
      </c>
      <c r="N36" s="37">
        <f t="shared" si="14"/>
        <v>11.295877670949682</v>
      </c>
      <c r="O36" s="30">
        <f t="shared" si="15"/>
        <v>0.95802769480322125</v>
      </c>
      <c r="P36" s="30">
        <f t="shared" si="16"/>
        <v>14.840222987609184</v>
      </c>
      <c r="Q36" s="30">
        <f t="shared" si="17"/>
        <v>1.2638867475146536</v>
      </c>
      <c r="R36" s="30"/>
      <c r="S36" s="38">
        <f t="shared" si="18"/>
        <v>0.95802769480322125</v>
      </c>
      <c r="T36" s="9">
        <f t="shared" si="9"/>
        <v>2</v>
      </c>
      <c r="V36" s="1">
        <v>26</v>
      </c>
      <c r="W36" s="49" t="str">
        <f t="shared" si="10"/>
        <v/>
      </c>
      <c r="X36" s="49" t="str">
        <f t="shared" si="10"/>
        <v/>
      </c>
      <c r="Y36" s="49" t="str">
        <f t="shared" si="10"/>
        <v/>
      </c>
      <c r="Z36" s="49" t="str">
        <f t="shared" si="10"/>
        <v/>
      </c>
      <c r="AA36" s="8">
        <f t="shared" si="11"/>
        <v>19</v>
      </c>
      <c r="AB36" s="8">
        <f t="shared" si="11"/>
        <v>51</v>
      </c>
      <c r="AC36" s="8">
        <f t="shared" si="11"/>
        <v>27</v>
      </c>
      <c r="AD36" s="8">
        <f t="shared" si="11"/>
        <v>58</v>
      </c>
      <c r="AE36" s="49" t="str">
        <f t="shared" si="12"/>
        <v/>
      </c>
      <c r="AF36" s="49" t="str">
        <f t="shared" si="12"/>
        <v/>
      </c>
      <c r="AG36" s="49" t="str">
        <f t="shared" si="12"/>
        <v/>
      </c>
      <c r="AH36" s="49" t="str">
        <f t="shared" si="12"/>
        <v/>
      </c>
      <c r="AI36" s="8" t="str">
        <f t="shared" si="13"/>
        <v/>
      </c>
      <c r="AJ36" s="8" t="str">
        <f t="shared" si="13"/>
        <v/>
      </c>
      <c r="AK36" s="8" t="str">
        <f t="shared" si="13"/>
        <v/>
      </c>
      <c r="AL36" s="9" t="str">
        <f t="shared" si="13"/>
        <v/>
      </c>
    </row>
    <row r="37" spans="3:38" x14ac:dyDescent="0.25">
      <c r="C37" s="1">
        <v>27</v>
      </c>
      <c r="D37" s="8">
        <v>4</v>
      </c>
      <c r="E37" s="8">
        <v>15</v>
      </c>
      <c r="F37" s="8">
        <v>34</v>
      </c>
      <c r="G37" s="9">
        <v>54</v>
      </c>
      <c r="H37" s="1">
        <v>27</v>
      </c>
      <c r="I37" s="16">
        <f t="shared" si="8"/>
        <v>-1.0507613836675023</v>
      </c>
      <c r="J37" s="17">
        <f t="shared" si="8"/>
        <v>-1.2861557565825061</v>
      </c>
      <c r="K37" s="17">
        <f t="shared" si="8"/>
        <v>0.79084814382720736</v>
      </c>
      <c r="L37" s="18">
        <f t="shared" si="8"/>
        <v>-0.53957955811352276</v>
      </c>
      <c r="M37" s="1">
        <v>27</v>
      </c>
      <c r="N37" s="37">
        <f t="shared" si="14"/>
        <v>1.0773966213264208</v>
      </c>
      <c r="O37" s="30">
        <f t="shared" si="15"/>
        <v>7.2478743741775498</v>
      </c>
      <c r="P37" s="30">
        <f t="shared" si="16"/>
        <v>0.55885176252743718</v>
      </c>
      <c r="Q37" s="30">
        <f t="shared" si="17"/>
        <v>11.165569493986746</v>
      </c>
      <c r="R37" s="30"/>
      <c r="S37" s="38">
        <f t="shared" si="18"/>
        <v>0.55885176252743718</v>
      </c>
      <c r="T37" s="9">
        <f t="shared" si="9"/>
        <v>3</v>
      </c>
      <c r="V37" s="1">
        <v>27</v>
      </c>
      <c r="W37" s="49" t="str">
        <f t="shared" si="10"/>
        <v/>
      </c>
      <c r="X37" s="49" t="str">
        <f t="shared" si="10"/>
        <v/>
      </c>
      <c r="Y37" s="49" t="str">
        <f t="shared" si="10"/>
        <v/>
      </c>
      <c r="Z37" s="49" t="str">
        <f t="shared" si="10"/>
        <v/>
      </c>
      <c r="AA37" s="8" t="str">
        <f t="shared" si="11"/>
        <v/>
      </c>
      <c r="AB37" s="8" t="str">
        <f t="shared" si="11"/>
        <v/>
      </c>
      <c r="AC37" s="8" t="str">
        <f t="shared" si="11"/>
        <v/>
      </c>
      <c r="AD37" s="8" t="str">
        <f t="shared" si="11"/>
        <v/>
      </c>
      <c r="AE37" s="49">
        <f t="shared" si="12"/>
        <v>4</v>
      </c>
      <c r="AF37" s="49">
        <f t="shared" si="12"/>
        <v>15</v>
      </c>
      <c r="AG37" s="49">
        <f t="shared" si="12"/>
        <v>34</v>
      </c>
      <c r="AH37" s="49">
        <f t="shared" si="12"/>
        <v>54</v>
      </c>
      <c r="AI37" s="8" t="str">
        <f t="shared" si="13"/>
        <v/>
      </c>
      <c r="AJ37" s="8" t="str">
        <f t="shared" si="13"/>
        <v/>
      </c>
      <c r="AK37" s="8" t="str">
        <f t="shared" si="13"/>
        <v/>
      </c>
      <c r="AL37" s="9" t="str">
        <f t="shared" si="13"/>
        <v/>
      </c>
    </row>
    <row r="38" spans="3:38" x14ac:dyDescent="0.25">
      <c r="C38" s="1">
        <v>28</v>
      </c>
      <c r="D38" s="8">
        <v>18</v>
      </c>
      <c r="E38" s="8">
        <v>55</v>
      </c>
      <c r="F38" s="8">
        <v>31</v>
      </c>
      <c r="G38" s="9">
        <v>64</v>
      </c>
      <c r="H38" s="1">
        <v>28</v>
      </c>
      <c r="I38" s="16">
        <f t="shared" si="8"/>
        <v>0.80508294408838921</v>
      </c>
      <c r="J38" s="17">
        <f t="shared" si="8"/>
        <v>0.97157816369105621</v>
      </c>
      <c r="K38" s="17">
        <f t="shared" si="8"/>
        <v>0.10248902444182353</v>
      </c>
      <c r="L38" s="18">
        <f t="shared" si="8"/>
        <v>0.6738677240008466</v>
      </c>
      <c r="M38" s="1">
        <v>28</v>
      </c>
      <c r="N38" s="37">
        <f t="shared" si="14"/>
        <v>13.11365551030482</v>
      </c>
      <c r="O38" s="30">
        <f t="shared" si="15"/>
        <v>3.0154348451203328</v>
      </c>
      <c r="P38" s="30">
        <f t="shared" si="16"/>
        <v>13.272877576736864</v>
      </c>
      <c r="Q38" s="30">
        <f t="shared" si="17"/>
        <v>6.737324053593205E-2</v>
      </c>
      <c r="R38" s="30"/>
      <c r="S38" s="38">
        <f t="shared" si="18"/>
        <v>6.737324053593205E-2</v>
      </c>
      <c r="T38" s="9">
        <f t="shared" si="9"/>
        <v>4</v>
      </c>
      <c r="V38" s="1">
        <v>28</v>
      </c>
      <c r="W38" s="49" t="str">
        <f t="shared" si="10"/>
        <v/>
      </c>
      <c r="X38" s="49" t="str">
        <f t="shared" si="10"/>
        <v/>
      </c>
      <c r="Y38" s="49" t="str">
        <f t="shared" si="10"/>
        <v/>
      </c>
      <c r="Z38" s="49" t="str">
        <f t="shared" si="10"/>
        <v/>
      </c>
      <c r="AA38" s="8" t="str">
        <f t="shared" si="11"/>
        <v/>
      </c>
      <c r="AB38" s="8" t="str">
        <f t="shared" si="11"/>
        <v/>
      </c>
      <c r="AC38" s="8" t="str">
        <f t="shared" si="11"/>
        <v/>
      </c>
      <c r="AD38" s="8" t="str">
        <f t="shared" si="11"/>
        <v/>
      </c>
      <c r="AE38" s="49" t="str">
        <f t="shared" si="12"/>
        <v/>
      </c>
      <c r="AF38" s="49" t="str">
        <f t="shared" si="12"/>
        <v/>
      </c>
      <c r="AG38" s="49" t="str">
        <f t="shared" si="12"/>
        <v/>
      </c>
      <c r="AH38" s="49" t="str">
        <f t="shared" si="12"/>
        <v/>
      </c>
      <c r="AI38" s="8">
        <f t="shared" si="13"/>
        <v>18</v>
      </c>
      <c r="AJ38" s="8">
        <f t="shared" si="13"/>
        <v>55</v>
      </c>
      <c r="AK38" s="8">
        <f t="shared" si="13"/>
        <v>31</v>
      </c>
      <c r="AL38" s="9">
        <f t="shared" si="13"/>
        <v>64</v>
      </c>
    </row>
    <row r="39" spans="3:38" x14ac:dyDescent="0.25">
      <c r="C39" s="1">
        <v>29</v>
      </c>
      <c r="D39" s="8">
        <v>10</v>
      </c>
      <c r="E39" s="8">
        <v>33</v>
      </c>
      <c r="F39" s="8">
        <v>24</v>
      </c>
      <c r="G39" s="9">
        <v>49</v>
      </c>
      <c r="H39" s="1">
        <v>29</v>
      </c>
      <c r="I39" s="16">
        <f t="shared" si="8"/>
        <v>-0.25539952891497736</v>
      </c>
      <c r="J39" s="17">
        <f t="shared" si="8"/>
        <v>-0.27017549245940309</v>
      </c>
      <c r="K39" s="17">
        <f t="shared" si="8"/>
        <v>-1.5036822541240722</v>
      </c>
      <c r="L39" s="18">
        <f t="shared" si="8"/>
        <v>-1.1463031991707073</v>
      </c>
      <c r="M39" s="1">
        <v>29</v>
      </c>
      <c r="N39" s="37">
        <f t="shared" si="14"/>
        <v>4.6398448880919574</v>
      </c>
      <c r="O39" s="30">
        <f t="shared" si="15"/>
        <v>1.5691696402969348</v>
      </c>
      <c r="P39" s="30">
        <f t="shared" si="16"/>
        <v>11.290061534307259</v>
      </c>
      <c r="Q39" s="30">
        <f t="shared" si="17"/>
        <v>8.3314113516395736</v>
      </c>
      <c r="R39" s="30"/>
      <c r="S39" s="38">
        <f t="shared" si="18"/>
        <v>1.5691696402969348</v>
      </c>
      <c r="T39" s="9">
        <f t="shared" si="9"/>
        <v>2</v>
      </c>
      <c r="V39" s="1">
        <v>29</v>
      </c>
      <c r="W39" s="49" t="str">
        <f t="shared" si="10"/>
        <v/>
      </c>
      <c r="X39" s="49" t="str">
        <f t="shared" si="10"/>
        <v/>
      </c>
      <c r="Y39" s="49" t="str">
        <f t="shared" si="10"/>
        <v/>
      </c>
      <c r="Z39" s="49" t="str">
        <f t="shared" si="10"/>
        <v/>
      </c>
      <c r="AA39" s="8">
        <f t="shared" si="11"/>
        <v>10</v>
      </c>
      <c r="AB39" s="8">
        <f t="shared" si="11"/>
        <v>33</v>
      </c>
      <c r="AC39" s="8">
        <f t="shared" si="11"/>
        <v>24</v>
      </c>
      <c r="AD39" s="8">
        <f t="shared" si="11"/>
        <v>49</v>
      </c>
      <c r="AE39" s="49" t="str">
        <f t="shared" si="12"/>
        <v/>
      </c>
      <c r="AF39" s="49" t="str">
        <f t="shared" si="12"/>
        <v/>
      </c>
      <c r="AG39" s="49" t="str">
        <f t="shared" si="12"/>
        <v/>
      </c>
      <c r="AH39" s="49" t="str">
        <f t="shared" si="12"/>
        <v/>
      </c>
      <c r="AI39" s="8" t="str">
        <f t="shared" si="13"/>
        <v/>
      </c>
      <c r="AJ39" s="8" t="str">
        <f t="shared" si="13"/>
        <v/>
      </c>
      <c r="AK39" s="8" t="str">
        <f t="shared" si="13"/>
        <v/>
      </c>
      <c r="AL39" s="9" t="str">
        <f t="shared" si="13"/>
        <v/>
      </c>
    </row>
    <row r="40" spans="3:38" ht="15.75" thickBot="1" x14ac:dyDescent="0.3">
      <c r="C40" s="1">
        <v>30</v>
      </c>
      <c r="D40" s="8">
        <v>2</v>
      </c>
      <c r="E40" s="8">
        <v>14</v>
      </c>
      <c r="F40" s="8">
        <v>42</v>
      </c>
      <c r="G40" s="9">
        <v>55</v>
      </c>
      <c r="H40" s="1">
        <v>30</v>
      </c>
      <c r="I40" s="16">
        <f t="shared" si="8"/>
        <v>-1.3158820019183439</v>
      </c>
      <c r="J40" s="17">
        <f t="shared" si="8"/>
        <v>-1.3425991045893453</v>
      </c>
      <c r="K40" s="17">
        <f t="shared" si="8"/>
        <v>2.6264724621882309</v>
      </c>
      <c r="L40" s="18">
        <f t="shared" si="8"/>
        <v>-0.41823482990208577</v>
      </c>
      <c r="M40" s="1">
        <v>30</v>
      </c>
      <c r="N40" s="37">
        <f t="shared" si="14"/>
        <v>7.1047384103257256</v>
      </c>
      <c r="O40" s="30">
        <f t="shared" si="15"/>
        <v>18.160912829928375</v>
      </c>
      <c r="P40" s="30">
        <f t="shared" si="16"/>
        <v>1.3783014605736652</v>
      </c>
      <c r="Q40" s="30">
        <f t="shared" si="17"/>
        <v>18.90777547354217</v>
      </c>
      <c r="R40" s="30"/>
      <c r="S40" s="38">
        <f t="shared" si="18"/>
        <v>1.3783014605736652</v>
      </c>
      <c r="T40" s="9">
        <f t="shared" si="9"/>
        <v>3</v>
      </c>
      <c r="V40" s="1">
        <v>30</v>
      </c>
      <c r="W40" s="49" t="str">
        <f t="shared" si="10"/>
        <v/>
      </c>
      <c r="X40" s="49" t="str">
        <f t="shared" si="10"/>
        <v/>
      </c>
      <c r="Y40" s="49" t="str">
        <f t="shared" si="10"/>
        <v/>
      </c>
      <c r="Z40" s="49" t="str">
        <f t="shared" si="10"/>
        <v/>
      </c>
      <c r="AA40" s="8" t="str">
        <f t="shared" si="11"/>
        <v/>
      </c>
      <c r="AB40" s="8" t="str">
        <f t="shared" si="11"/>
        <v/>
      </c>
      <c r="AC40" s="8" t="str">
        <f t="shared" si="11"/>
        <v/>
      </c>
      <c r="AD40" s="8" t="str">
        <f t="shared" si="11"/>
        <v/>
      </c>
      <c r="AE40" s="49">
        <f t="shared" si="12"/>
        <v>2</v>
      </c>
      <c r="AF40" s="49">
        <f t="shared" si="12"/>
        <v>14</v>
      </c>
      <c r="AG40" s="49">
        <f t="shared" si="12"/>
        <v>42</v>
      </c>
      <c r="AH40" s="49">
        <f t="shared" si="12"/>
        <v>55</v>
      </c>
      <c r="AI40" s="8" t="str">
        <f t="shared" si="13"/>
        <v/>
      </c>
      <c r="AJ40" s="8" t="str">
        <f t="shared" si="13"/>
        <v/>
      </c>
      <c r="AK40" s="8" t="str">
        <f t="shared" si="13"/>
        <v/>
      </c>
      <c r="AL40" s="9" t="str">
        <f t="shared" si="13"/>
        <v/>
      </c>
    </row>
    <row r="41" spans="3:38" x14ac:dyDescent="0.25">
      <c r="C41" s="2">
        <v>31</v>
      </c>
      <c r="D41" s="8">
        <v>15</v>
      </c>
      <c r="E41" s="8">
        <v>50</v>
      </c>
      <c r="F41" s="8">
        <v>22</v>
      </c>
      <c r="G41" s="9">
        <v>60</v>
      </c>
      <c r="H41" s="2">
        <v>31</v>
      </c>
      <c r="I41" s="16">
        <f t="shared" si="8"/>
        <v>0.40740201671212678</v>
      </c>
      <c r="J41" s="17">
        <f t="shared" si="8"/>
        <v>0.68936142365686093</v>
      </c>
      <c r="K41" s="17">
        <f t="shared" si="8"/>
        <v>-1.9625883337143279</v>
      </c>
      <c r="L41" s="18">
        <f t="shared" si="8"/>
        <v>0.18848881115509886</v>
      </c>
      <c r="M41" s="2">
        <v>31</v>
      </c>
      <c r="N41" s="37">
        <f t="shared" si="14"/>
        <v>13.037430878913895</v>
      </c>
      <c r="O41" s="30">
        <f t="shared" si="15"/>
        <v>1.2490834875338221</v>
      </c>
      <c r="P41" s="30">
        <f t="shared" si="16"/>
        <v>19.43983547948428</v>
      </c>
      <c r="Q41" s="30">
        <f t="shared" si="17"/>
        <v>3.9754266231304323</v>
      </c>
      <c r="R41" s="30"/>
      <c r="S41" s="38">
        <f t="shared" si="18"/>
        <v>1.2490834875338221</v>
      </c>
      <c r="T41" s="9">
        <f t="shared" si="9"/>
        <v>2</v>
      </c>
      <c r="V41" s="2">
        <v>31</v>
      </c>
      <c r="W41" s="49" t="str">
        <f t="shared" si="10"/>
        <v/>
      </c>
      <c r="X41" s="49" t="str">
        <f t="shared" si="10"/>
        <v/>
      </c>
      <c r="Y41" s="49" t="str">
        <f t="shared" si="10"/>
        <v/>
      </c>
      <c r="Z41" s="49" t="str">
        <f t="shared" si="10"/>
        <v/>
      </c>
      <c r="AA41" s="8">
        <f t="shared" si="11"/>
        <v>15</v>
      </c>
      <c r="AB41" s="8">
        <f t="shared" si="11"/>
        <v>50</v>
      </c>
      <c r="AC41" s="8">
        <f t="shared" si="11"/>
        <v>22</v>
      </c>
      <c r="AD41" s="8">
        <f t="shared" si="11"/>
        <v>60</v>
      </c>
      <c r="AE41" s="49" t="str">
        <f t="shared" si="12"/>
        <v/>
      </c>
      <c r="AF41" s="49" t="str">
        <f t="shared" si="12"/>
        <v/>
      </c>
      <c r="AG41" s="49" t="str">
        <f t="shared" si="12"/>
        <v/>
      </c>
      <c r="AH41" s="49" t="str">
        <f t="shared" si="12"/>
        <v/>
      </c>
      <c r="AI41" s="8" t="str">
        <f t="shared" si="13"/>
        <v/>
      </c>
      <c r="AJ41" s="8" t="str">
        <f t="shared" si="13"/>
        <v/>
      </c>
      <c r="AK41" s="8" t="str">
        <f t="shared" si="13"/>
        <v/>
      </c>
      <c r="AL41" s="9" t="str">
        <f t="shared" si="13"/>
        <v/>
      </c>
    </row>
    <row r="42" spans="3:38" x14ac:dyDescent="0.25">
      <c r="C42" s="1">
        <v>32</v>
      </c>
      <c r="D42" s="8">
        <v>14</v>
      </c>
      <c r="E42" s="8">
        <v>39</v>
      </c>
      <c r="F42" s="8">
        <v>27</v>
      </c>
      <c r="G42" s="9">
        <v>52</v>
      </c>
      <c r="H42" s="1">
        <v>32</v>
      </c>
      <c r="I42" s="16">
        <f t="shared" si="8"/>
        <v>0.27484170758670595</v>
      </c>
      <c r="J42" s="17">
        <f t="shared" si="8"/>
        <v>6.8484595581631266E-2</v>
      </c>
      <c r="K42" s="17">
        <f t="shared" si="8"/>
        <v>-0.81532313473868823</v>
      </c>
      <c r="L42" s="18">
        <f t="shared" si="8"/>
        <v>-0.78226901453639652</v>
      </c>
      <c r="M42" s="1">
        <v>32</v>
      </c>
      <c r="N42" s="37">
        <f t="shared" si="14"/>
        <v>5.2936892301594041</v>
      </c>
      <c r="O42" s="30">
        <f t="shared" si="15"/>
        <v>0.46700717345232934</v>
      </c>
      <c r="P42" s="30">
        <f t="shared" si="16"/>
        <v>9.6450466938800492</v>
      </c>
      <c r="Q42" s="30">
        <f t="shared" si="17"/>
        <v>4.0590198168240343</v>
      </c>
      <c r="R42" s="30"/>
      <c r="S42" s="38">
        <f t="shared" si="18"/>
        <v>0.46700717345232934</v>
      </c>
      <c r="T42" s="9">
        <f t="shared" si="9"/>
        <v>2</v>
      </c>
      <c r="V42" s="1">
        <v>32</v>
      </c>
      <c r="W42" s="49" t="str">
        <f t="shared" si="10"/>
        <v/>
      </c>
      <c r="X42" s="49" t="str">
        <f t="shared" si="10"/>
        <v/>
      </c>
      <c r="Y42" s="49" t="str">
        <f t="shared" si="10"/>
        <v/>
      </c>
      <c r="Z42" s="49" t="str">
        <f t="shared" si="10"/>
        <v/>
      </c>
      <c r="AA42" s="8">
        <f t="shared" si="11"/>
        <v>14</v>
      </c>
      <c r="AB42" s="8">
        <f t="shared" si="11"/>
        <v>39</v>
      </c>
      <c r="AC42" s="8">
        <f t="shared" si="11"/>
        <v>27</v>
      </c>
      <c r="AD42" s="8">
        <f t="shared" si="11"/>
        <v>52</v>
      </c>
      <c r="AE42" s="49" t="str">
        <f t="shared" si="12"/>
        <v/>
      </c>
      <c r="AF42" s="49" t="str">
        <f t="shared" si="12"/>
        <v/>
      </c>
      <c r="AG42" s="49" t="str">
        <f t="shared" si="12"/>
        <v/>
      </c>
      <c r="AH42" s="49" t="str">
        <f t="shared" si="12"/>
        <v/>
      </c>
      <c r="AI42" s="8" t="str">
        <f t="shared" si="13"/>
        <v/>
      </c>
      <c r="AJ42" s="8" t="str">
        <f t="shared" si="13"/>
        <v/>
      </c>
      <c r="AK42" s="8" t="str">
        <f t="shared" si="13"/>
        <v/>
      </c>
      <c r="AL42" s="9" t="str">
        <f t="shared" si="13"/>
        <v/>
      </c>
    </row>
    <row r="43" spans="3:38" x14ac:dyDescent="0.25">
      <c r="C43" s="1">
        <v>33</v>
      </c>
      <c r="D43" s="8">
        <v>2</v>
      </c>
      <c r="E43" s="8">
        <v>14</v>
      </c>
      <c r="F43" s="8">
        <v>29</v>
      </c>
      <c r="G43" s="9">
        <v>44</v>
      </c>
      <c r="H43" s="1">
        <v>33</v>
      </c>
      <c r="I43" s="16">
        <f t="shared" si="8"/>
        <v>-1.3158820019183439</v>
      </c>
      <c r="J43" s="17">
        <f t="shared" si="8"/>
        <v>-1.3425991045893453</v>
      </c>
      <c r="K43" s="17">
        <f t="shared" si="8"/>
        <v>-0.35641705514843236</v>
      </c>
      <c r="L43" s="18">
        <f t="shared" si="8"/>
        <v>-1.7530268402278919</v>
      </c>
      <c r="M43" s="1">
        <v>33</v>
      </c>
      <c r="N43" s="37">
        <f t="shared" si="14"/>
        <v>0.45893088505710261</v>
      </c>
      <c r="O43" s="30">
        <f t="shared" si="15"/>
        <v>7.586234160212646</v>
      </c>
      <c r="P43" s="30">
        <f t="shared" si="16"/>
        <v>4.5653904779338994</v>
      </c>
      <c r="Q43" s="30">
        <f t="shared" si="17"/>
        <v>16.400080920222315</v>
      </c>
      <c r="R43" s="30"/>
      <c r="S43" s="38">
        <f t="shared" si="18"/>
        <v>0.45893088505710261</v>
      </c>
      <c r="T43" s="9">
        <f t="shared" si="9"/>
        <v>1</v>
      </c>
      <c r="V43" s="1">
        <v>33</v>
      </c>
      <c r="W43" s="49">
        <f t="shared" si="10"/>
        <v>2</v>
      </c>
      <c r="X43" s="49">
        <f t="shared" si="10"/>
        <v>14</v>
      </c>
      <c r="Y43" s="49">
        <f t="shared" si="10"/>
        <v>29</v>
      </c>
      <c r="Z43" s="49">
        <f t="shared" si="10"/>
        <v>44</v>
      </c>
      <c r="AA43" s="8" t="str">
        <f t="shared" si="11"/>
        <v/>
      </c>
      <c r="AB43" s="8" t="str">
        <f t="shared" si="11"/>
        <v/>
      </c>
      <c r="AC43" s="8" t="str">
        <f t="shared" si="11"/>
        <v/>
      </c>
      <c r="AD43" s="8" t="str">
        <f t="shared" si="11"/>
        <v/>
      </c>
      <c r="AE43" s="49" t="str">
        <f t="shared" si="12"/>
        <v/>
      </c>
      <c r="AF43" s="49" t="str">
        <f t="shared" si="12"/>
        <v/>
      </c>
      <c r="AG43" s="49" t="str">
        <f t="shared" si="12"/>
        <v/>
      </c>
      <c r="AH43" s="49" t="str">
        <f t="shared" si="12"/>
        <v/>
      </c>
      <c r="AI43" s="8" t="str">
        <f t="shared" si="13"/>
        <v/>
      </c>
      <c r="AJ43" s="8" t="str">
        <f t="shared" si="13"/>
        <v/>
      </c>
      <c r="AK43" s="8" t="str">
        <f t="shared" si="13"/>
        <v/>
      </c>
      <c r="AL43" s="9" t="str">
        <f t="shared" si="13"/>
        <v/>
      </c>
    </row>
    <row r="44" spans="3:38" x14ac:dyDescent="0.25">
      <c r="C44" s="1">
        <v>34</v>
      </c>
      <c r="D44" s="8">
        <v>12</v>
      </c>
      <c r="E44" s="8">
        <v>39</v>
      </c>
      <c r="F44" s="8">
        <v>27</v>
      </c>
      <c r="G44" s="9">
        <v>58</v>
      </c>
      <c r="H44" s="1">
        <v>34</v>
      </c>
      <c r="I44" s="16">
        <f t="shared" si="8"/>
        <v>9.7210893358643004E-3</v>
      </c>
      <c r="J44" s="17">
        <f t="shared" si="8"/>
        <v>6.8484595581631266E-2</v>
      </c>
      <c r="K44" s="17">
        <f t="shared" si="8"/>
        <v>-0.81532313473868823</v>
      </c>
      <c r="L44" s="18">
        <f t="shared" si="8"/>
        <v>-5.4200645267775009E-2</v>
      </c>
      <c r="M44" s="1">
        <v>34</v>
      </c>
      <c r="N44" s="37">
        <f t="shared" si="14"/>
        <v>5.7573724831560407</v>
      </c>
      <c r="O44" s="30">
        <f t="shared" si="15"/>
        <v>0.11361813989934949</v>
      </c>
      <c r="P44" s="30">
        <f t="shared" si="16"/>
        <v>9.2252573629942347</v>
      </c>
      <c r="Q44" s="30">
        <f t="shared" si="17"/>
        <v>2.6435193601676774</v>
      </c>
      <c r="R44" s="30"/>
      <c r="S44" s="38">
        <f t="shared" si="18"/>
        <v>0.11361813989934949</v>
      </c>
      <c r="T44" s="9">
        <f t="shared" si="9"/>
        <v>2</v>
      </c>
      <c r="V44" s="1">
        <v>34</v>
      </c>
      <c r="W44" s="49" t="str">
        <f t="shared" si="10"/>
        <v/>
      </c>
      <c r="X44" s="49" t="str">
        <f t="shared" si="10"/>
        <v/>
      </c>
      <c r="Y44" s="49" t="str">
        <f t="shared" si="10"/>
        <v/>
      </c>
      <c r="Z44" s="49" t="str">
        <f t="shared" si="10"/>
        <v/>
      </c>
      <c r="AA44" s="8">
        <f t="shared" si="11"/>
        <v>12</v>
      </c>
      <c r="AB44" s="8">
        <f t="shared" si="11"/>
        <v>39</v>
      </c>
      <c r="AC44" s="8">
        <f t="shared" si="11"/>
        <v>27</v>
      </c>
      <c r="AD44" s="8">
        <f t="shared" si="11"/>
        <v>58</v>
      </c>
      <c r="AE44" s="49" t="str">
        <f t="shared" si="12"/>
        <v/>
      </c>
      <c r="AF44" s="49" t="str">
        <f t="shared" si="12"/>
        <v/>
      </c>
      <c r="AG44" s="49" t="str">
        <f t="shared" si="12"/>
        <v/>
      </c>
      <c r="AH44" s="49" t="str">
        <f t="shared" si="12"/>
        <v/>
      </c>
      <c r="AI44" s="8" t="str">
        <f t="shared" si="13"/>
        <v/>
      </c>
      <c r="AJ44" s="8" t="str">
        <f t="shared" si="13"/>
        <v/>
      </c>
      <c r="AK44" s="8" t="str">
        <f t="shared" si="13"/>
        <v/>
      </c>
      <c r="AL44" s="9" t="str">
        <f t="shared" si="13"/>
        <v/>
      </c>
    </row>
    <row r="45" spans="3:38" x14ac:dyDescent="0.25">
      <c r="C45" s="1">
        <v>35</v>
      </c>
      <c r="D45" s="8">
        <v>23</v>
      </c>
      <c r="E45" s="8">
        <v>57</v>
      </c>
      <c r="F45" s="8">
        <v>32</v>
      </c>
      <c r="G45" s="9">
        <v>69</v>
      </c>
      <c r="H45" s="1">
        <v>35</v>
      </c>
      <c r="I45" s="16">
        <f t="shared" si="8"/>
        <v>1.4678844897154932</v>
      </c>
      <c r="J45" s="17">
        <f t="shared" si="8"/>
        <v>1.0844648597047344</v>
      </c>
      <c r="K45" s="17">
        <f t="shared" si="8"/>
        <v>0.3319420642369515</v>
      </c>
      <c r="L45" s="18">
        <f t="shared" si="8"/>
        <v>1.2805913650580312</v>
      </c>
      <c r="M45" s="1">
        <v>35</v>
      </c>
      <c r="N45" s="37">
        <f t="shared" si="14"/>
        <v>19.650944497976337</v>
      </c>
      <c r="O45" s="30">
        <f t="shared" si="15"/>
        <v>6.4897274610244331</v>
      </c>
      <c r="P45" s="30">
        <f t="shared" si="16"/>
        <v>18.454898447655193</v>
      </c>
      <c r="Q45" s="30">
        <f t="shared" si="17"/>
        <v>0.89823677394278101</v>
      </c>
      <c r="R45" s="30"/>
      <c r="S45" s="38">
        <f t="shared" si="18"/>
        <v>0.89823677394278101</v>
      </c>
      <c r="T45" s="9">
        <f t="shared" si="9"/>
        <v>4</v>
      </c>
      <c r="V45" s="1">
        <v>35</v>
      </c>
      <c r="W45" s="49" t="str">
        <f t="shared" si="10"/>
        <v/>
      </c>
      <c r="X45" s="49" t="str">
        <f t="shared" si="10"/>
        <v/>
      </c>
      <c r="Y45" s="49" t="str">
        <f t="shared" si="10"/>
        <v/>
      </c>
      <c r="Z45" s="49" t="str">
        <f t="shared" si="10"/>
        <v/>
      </c>
      <c r="AA45" s="8" t="str">
        <f t="shared" si="11"/>
        <v/>
      </c>
      <c r="AB45" s="8" t="str">
        <f t="shared" si="11"/>
        <v/>
      </c>
      <c r="AC45" s="8" t="str">
        <f t="shared" si="11"/>
        <v/>
      </c>
      <c r="AD45" s="8" t="str">
        <f t="shared" si="11"/>
        <v/>
      </c>
      <c r="AE45" s="49" t="str">
        <f t="shared" si="12"/>
        <v/>
      </c>
      <c r="AF45" s="49" t="str">
        <f t="shared" si="12"/>
        <v/>
      </c>
      <c r="AG45" s="49" t="str">
        <f t="shared" si="12"/>
        <v/>
      </c>
      <c r="AH45" s="49" t="str">
        <f t="shared" si="12"/>
        <v/>
      </c>
      <c r="AI45" s="8">
        <f t="shared" si="13"/>
        <v>23</v>
      </c>
      <c r="AJ45" s="8">
        <f t="shared" si="13"/>
        <v>57</v>
      </c>
      <c r="AK45" s="8">
        <f t="shared" si="13"/>
        <v>32</v>
      </c>
      <c r="AL45" s="9">
        <f t="shared" si="13"/>
        <v>69</v>
      </c>
    </row>
    <row r="46" spans="3:38" x14ac:dyDescent="0.25">
      <c r="C46" s="1">
        <v>36</v>
      </c>
      <c r="D46" s="8">
        <v>15</v>
      </c>
      <c r="E46" s="8">
        <v>42</v>
      </c>
      <c r="F46" s="8">
        <v>30</v>
      </c>
      <c r="G46" s="9">
        <v>59</v>
      </c>
      <c r="H46" s="1">
        <v>36</v>
      </c>
      <c r="I46" s="16">
        <f t="shared" si="8"/>
        <v>0.40740201671212678</v>
      </c>
      <c r="J46" s="17">
        <f t="shared" si="8"/>
        <v>0.23781463960214844</v>
      </c>
      <c r="K46" s="17">
        <f t="shared" si="8"/>
        <v>-0.12696401535330443</v>
      </c>
      <c r="L46" s="18">
        <f t="shared" si="8"/>
        <v>6.714408294366192E-2</v>
      </c>
      <c r="M46" s="1">
        <v>36</v>
      </c>
      <c r="N46" s="37">
        <f t="shared" si="14"/>
        <v>6.9576618543015094</v>
      </c>
      <c r="O46" s="30">
        <f t="shared" si="15"/>
        <v>0.97156627402013152</v>
      </c>
      <c r="P46" s="30">
        <f t="shared" si="16"/>
        <v>8.4020633037338719</v>
      </c>
      <c r="Q46" s="30">
        <f t="shared" si="17"/>
        <v>1.2266425796116871</v>
      </c>
      <c r="R46" s="30"/>
      <c r="S46" s="38">
        <f t="shared" si="18"/>
        <v>0.97156627402013152</v>
      </c>
      <c r="T46" s="9">
        <f t="shared" si="9"/>
        <v>2</v>
      </c>
      <c r="V46" s="1">
        <v>36</v>
      </c>
      <c r="W46" s="49" t="str">
        <f t="shared" si="10"/>
        <v/>
      </c>
      <c r="X46" s="49" t="str">
        <f t="shared" si="10"/>
        <v/>
      </c>
      <c r="Y46" s="49" t="str">
        <f t="shared" si="10"/>
        <v/>
      </c>
      <c r="Z46" s="49" t="str">
        <f t="shared" si="10"/>
        <v/>
      </c>
      <c r="AA46" s="8">
        <f t="shared" si="11"/>
        <v>15</v>
      </c>
      <c r="AB46" s="8">
        <f t="shared" si="11"/>
        <v>42</v>
      </c>
      <c r="AC46" s="8">
        <f t="shared" si="11"/>
        <v>30</v>
      </c>
      <c r="AD46" s="8">
        <f t="shared" si="11"/>
        <v>59</v>
      </c>
      <c r="AE46" s="49" t="str">
        <f t="shared" si="12"/>
        <v/>
      </c>
      <c r="AF46" s="49" t="str">
        <f t="shared" si="12"/>
        <v/>
      </c>
      <c r="AG46" s="49" t="str">
        <f t="shared" si="12"/>
        <v/>
      </c>
      <c r="AH46" s="49" t="str">
        <f t="shared" si="12"/>
        <v/>
      </c>
      <c r="AI46" s="8" t="str">
        <f t="shared" si="13"/>
        <v/>
      </c>
      <c r="AJ46" s="8" t="str">
        <f t="shared" si="13"/>
        <v/>
      </c>
      <c r="AK46" s="8" t="str">
        <f t="shared" si="13"/>
        <v/>
      </c>
      <c r="AL46" s="9" t="str">
        <f t="shared" si="13"/>
        <v/>
      </c>
    </row>
    <row r="47" spans="3:38" x14ac:dyDescent="0.25">
      <c r="C47" s="1">
        <v>37</v>
      </c>
      <c r="D47" s="8">
        <v>20</v>
      </c>
      <c r="E47" s="8">
        <v>49</v>
      </c>
      <c r="F47" s="8">
        <v>28</v>
      </c>
      <c r="G47" s="9">
        <v>56</v>
      </c>
      <c r="H47" s="1">
        <v>37</v>
      </c>
      <c r="I47" s="16">
        <f t="shared" si="8"/>
        <v>1.070203562339231</v>
      </c>
      <c r="J47" s="17">
        <f t="shared" si="8"/>
        <v>0.63291807565002189</v>
      </c>
      <c r="K47" s="17">
        <f t="shared" si="8"/>
        <v>-0.58587009494356035</v>
      </c>
      <c r="L47" s="18">
        <f t="shared" si="8"/>
        <v>-0.29689010169064889</v>
      </c>
      <c r="M47" s="1">
        <v>37</v>
      </c>
      <c r="N47" s="37">
        <f t="shared" si="14"/>
        <v>10.579005674107515</v>
      </c>
      <c r="O47" s="30">
        <f t="shared" si="15"/>
        <v>1.2424656003423713</v>
      </c>
      <c r="P47" s="30">
        <f t="shared" si="16"/>
        <v>13.773314076269589</v>
      </c>
      <c r="Q47" s="30">
        <f t="shared" si="17"/>
        <v>1.5882623755798753</v>
      </c>
      <c r="R47" s="30"/>
      <c r="S47" s="38">
        <f t="shared" si="18"/>
        <v>1.2424656003423713</v>
      </c>
      <c r="T47" s="9">
        <f t="shared" si="9"/>
        <v>2</v>
      </c>
      <c r="V47" s="1">
        <v>37</v>
      </c>
      <c r="W47" s="49" t="str">
        <f t="shared" si="10"/>
        <v/>
      </c>
      <c r="X47" s="49" t="str">
        <f t="shared" si="10"/>
        <v/>
      </c>
      <c r="Y47" s="49" t="str">
        <f t="shared" si="10"/>
        <v/>
      </c>
      <c r="Z47" s="49" t="str">
        <f t="shared" si="10"/>
        <v/>
      </c>
      <c r="AA47" s="8">
        <f t="shared" si="11"/>
        <v>20</v>
      </c>
      <c r="AB47" s="8">
        <f t="shared" si="11"/>
        <v>49</v>
      </c>
      <c r="AC47" s="8">
        <f t="shared" si="11"/>
        <v>28</v>
      </c>
      <c r="AD47" s="8">
        <f t="shared" si="11"/>
        <v>56</v>
      </c>
      <c r="AE47" s="49" t="str">
        <f t="shared" si="12"/>
        <v/>
      </c>
      <c r="AF47" s="49" t="str">
        <f t="shared" si="12"/>
        <v/>
      </c>
      <c r="AG47" s="49" t="str">
        <f t="shared" si="12"/>
        <v/>
      </c>
      <c r="AH47" s="49" t="str">
        <f t="shared" si="12"/>
        <v/>
      </c>
      <c r="AI47" s="8" t="str">
        <f t="shared" si="13"/>
        <v/>
      </c>
      <c r="AJ47" s="8" t="str">
        <f t="shared" si="13"/>
        <v/>
      </c>
      <c r="AK47" s="8" t="str">
        <f t="shared" si="13"/>
        <v/>
      </c>
      <c r="AL47" s="9" t="str">
        <f t="shared" si="13"/>
        <v/>
      </c>
    </row>
    <row r="48" spans="3:38" x14ac:dyDescent="0.25">
      <c r="C48" s="1">
        <v>38</v>
      </c>
      <c r="D48" s="8">
        <v>18</v>
      </c>
      <c r="E48" s="8">
        <v>58</v>
      </c>
      <c r="F48" s="8">
        <v>25</v>
      </c>
      <c r="G48" s="9">
        <v>67</v>
      </c>
      <c r="H48" s="1">
        <v>38</v>
      </c>
      <c r="I48" s="16">
        <f t="shared" si="8"/>
        <v>0.80508294408838921</v>
      </c>
      <c r="J48" s="17">
        <f t="shared" si="8"/>
        <v>1.1409082077115733</v>
      </c>
      <c r="K48" s="17">
        <f t="shared" si="8"/>
        <v>-1.2742292143289442</v>
      </c>
      <c r="L48" s="18">
        <f t="shared" si="8"/>
        <v>1.0379019086351573</v>
      </c>
      <c r="M48" s="1">
        <v>38</v>
      </c>
      <c r="N48" s="37">
        <f t="shared" si="14"/>
        <v>17.32924756387893</v>
      </c>
      <c r="O48" s="30">
        <f t="shared" si="15"/>
        <v>2.7799868855882646</v>
      </c>
      <c r="P48" s="30">
        <f t="shared" si="16"/>
        <v>20.856554665503246</v>
      </c>
      <c r="Q48" s="30">
        <f t="shared" si="17"/>
        <v>1.4037882728474342</v>
      </c>
      <c r="R48" s="30"/>
      <c r="S48" s="38">
        <f t="shared" si="18"/>
        <v>1.4037882728474342</v>
      </c>
      <c r="T48" s="9">
        <f t="shared" si="9"/>
        <v>4</v>
      </c>
      <c r="V48" s="1">
        <v>38</v>
      </c>
      <c r="W48" s="49" t="str">
        <f t="shared" si="10"/>
        <v/>
      </c>
      <c r="X48" s="49" t="str">
        <f t="shared" si="10"/>
        <v/>
      </c>
      <c r="Y48" s="49" t="str">
        <f t="shared" si="10"/>
        <v/>
      </c>
      <c r="Z48" s="49" t="str">
        <f t="shared" si="10"/>
        <v/>
      </c>
      <c r="AA48" s="8" t="str">
        <f t="shared" si="11"/>
        <v/>
      </c>
      <c r="AB48" s="8" t="str">
        <f t="shared" si="11"/>
        <v/>
      </c>
      <c r="AC48" s="8" t="str">
        <f t="shared" si="11"/>
        <v/>
      </c>
      <c r="AD48" s="8" t="str">
        <f t="shared" si="11"/>
        <v/>
      </c>
      <c r="AE48" s="49" t="str">
        <f t="shared" si="12"/>
        <v/>
      </c>
      <c r="AF48" s="49" t="str">
        <f t="shared" si="12"/>
        <v/>
      </c>
      <c r="AG48" s="49" t="str">
        <f t="shared" si="12"/>
        <v/>
      </c>
      <c r="AH48" s="49" t="str">
        <f t="shared" si="12"/>
        <v/>
      </c>
      <c r="AI48" s="8">
        <f t="shared" si="13"/>
        <v>18</v>
      </c>
      <c r="AJ48" s="8">
        <f t="shared" si="13"/>
        <v>58</v>
      </c>
      <c r="AK48" s="8">
        <f t="shared" si="13"/>
        <v>25</v>
      </c>
      <c r="AL48" s="9">
        <f t="shared" si="13"/>
        <v>67</v>
      </c>
    </row>
    <row r="49" spans="3:38" x14ac:dyDescent="0.25">
      <c r="C49" s="1">
        <v>39</v>
      </c>
      <c r="D49" s="8">
        <v>13</v>
      </c>
      <c r="E49" s="8">
        <v>44</v>
      </c>
      <c r="F49" s="8">
        <v>23</v>
      </c>
      <c r="G49" s="9">
        <v>63</v>
      </c>
      <c r="H49" s="1">
        <v>39</v>
      </c>
      <c r="I49" s="16">
        <f t="shared" si="8"/>
        <v>0.14228139846128512</v>
      </c>
      <c r="J49" s="17">
        <f t="shared" si="8"/>
        <v>0.35070133561582656</v>
      </c>
      <c r="K49" s="17">
        <f t="shared" si="8"/>
        <v>-1.7331352939192</v>
      </c>
      <c r="L49" s="18">
        <f t="shared" si="8"/>
        <v>0.55252299578940967</v>
      </c>
      <c r="M49" s="1">
        <v>39</v>
      </c>
      <c r="N49" s="37">
        <f t="shared" si="14"/>
        <v>11.306486932753616</v>
      </c>
      <c r="O49" s="30">
        <f t="shared" si="15"/>
        <v>1.0166652337073756</v>
      </c>
      <c r="P49" s="30">
        <f t="shared" si="16"/>
        <v>16.597140653317425</v>
      </c>
      <c r="Q49" s="30">
        <f t="shared" si="17"/>
        <v>3.4634782728752698</v>
      </c>
      <c r="R49" s="30"/>
      <c r="S49" s="38">
        <f t="shared" si="18"/>
        <v>1.0166652337073756</v>
      </c>
      <c r="T49" s="9">
        <f t="shared" si="9"/>
        <v>2</v>
      </c>
      <c r="V49" s="1">
        <v>39</v>
      </c>
      <c r="W49" s="49" t="str">
        <f t="shared" si="10"/>
        <v/>
      </c>
      <c r="X49" s="49" t="str">
        <f t="shared" si="10"/>
        <v/>
      </c>
      <c r="Y49" s="49" t="str">
        <f t="shared" si="10"/>
        <v/>
      </c>
      <c r="Z49" s="49" t="str">
        <f t="shared" si="10"/>
        <v/>
      </c>
      <c r="AA49" s="8">
        <f t="shared" si="11"/>
        <v>13</v>
      </c>
      <c r="AB49" s="8">
        <f t="shared" si="11"/>
        <v>44</v>
      </c>
      <c r="AC49" s="8">
        <f t="shared" si="11"/>
        <v>23</v>
      </c>
      <c r="AD49" s="8">
        <f t="shared" si="11"/>
        <v>63</v>
      </c>
      <c r="AE49" s="49" t="str">
        <f t="shared" si="12"/>
        <v/>
      </c>
      <c r="AF49" s="49" t="str">
        <f t="shared" si="12"/>
        <v/>
      </c>
      <c r="AG49" s="49" t="str">
        <f t="shared" si="12"/>
        <v/>
      </c>
      <c r="AH49" s="49" t="str">
        <f t="shared" si="12"/>
        <v/>
      </c>
      <c r="AI49" s="8" t="str">
        <f t="shared" si="13"/>
        <v/>
      </c>
      <c r="AJ49" s="8" t="str">
        <f t="shared" si="13"/>
        <v/>
      </c>
      <c r="AK49" s="8" t="str">
        <f t="shared" si="13"/>
        <v/>
      </c>
      <c r="AL49" s="9" t="str">
        <f t="shared" si="13"/>
        <v/>
      </c>
    </row>
    <row r="50" spans="3:38" ht="15.75" thickBot="1" x14ac:dyDescent="0.3">
      <c r="C50" s="3">
        <v>40</v>
      </c>
      <c r="D50" s="8">
        <v>15</v>
      </c>
      <c r="E50" s="8">
        <v>49</v>
      </c>
      <c r="F50" s="8">
        <v>25</v>
      </c>
      <c r="G50" s="9">
        <v>63</v>
      </c>
      <c r="H50" s="3">
        <v>40</v>
      </c>
      <c r="I50" s="16">
        <f t="shared" si="8"/>
        <v>0.40740201671212678</v>
      </c>
      <c r="J50" s="17">
        <f t="shared" si="8"/>
        <v>0.63291807565002189</v>
      </c>
      <c r="K50" s="17">
        <f t="shared" si="8"/>
        <v>-1.2742292143289442</v>
      </c>
      <c r="L50" s="18">
        <f t="shared" si="8"/>
        <v>0.55252299578940967</v>
      </c>
      <c r="M50" s="3">
        <v>40</v>
      </c>
      <c r="N50" s="37">
        <f t="shared" si="14"/>
        <v>11.64747542815728</v>
      </c>
      <c r="O50" s="30">
        <f t="shared" si="15"/>
        <v>0.8091279151992391</v>
      </c>
      <c r="P50" s="30">
        <f t="shared" si="16"/>
        <v>15.706418924753914</v>
      </c>
      <c r="Q50" s="30">
        <f t="shared" si="17"/>
        <v>1.6479563842702494</v>
      </c>
      <c r="R50" s="30"/>
      <c r="S50" s="38">
        <f t="shared" si="18"/>
        <v>0.8091279151992391</v>
      </c>
      <c r="T50" s="9">
        <f t="shared" si="9"/>
        <v>2</v>
      </c>
      <c r="V50" s="3">
        <v>40</v>
      </c>
      <c r="W50" s="49" t="str">
        <f t="shared" si="10"/>
        <v/>
      </c>
      <c r="X50" s="49" t="str">
        <f t="shared" si="10"/>
        <v/>
      </c>
      <c r="Y50" s="49" t="str">
        <f t="shared" si="10"/>
        <v/>
      </c>
      <c r="Z50" s="49" t="str">
        <f t="shared" si="10"/>
        <v/>
      </c>
      <c r="AA50" s="8">
        <f t="shared" si="11"/>
        <v>15</v>
      </c>
      <c r="AB50" s="8">
        <f t="shared" si="11"/>
        <v>49</v>
      </c>
      <c r="AC50" s="8">
        <f t="shared" si="11"/>
        <v>25</v>
      </c>
      <c r="AD50" s="8">
        <f t="shared" si="11"/>
        <v>63</v>
      </c>
      <c r="AE50" s="49" t="str">
        <f t="shared" si="12"/>
        <v/>
      </c>
      <c r="AF50" s="49" t="str">
        <f t="shared" si="12"/>
        <v/>
      </c>
      <c r="AG50" s="49" t="str">
        <f t="shared" si="12"/>
        <v/>
      </c>
      <c r="AH50" s="49" t="str">
        <f t="shared" si="12"/>
        <v/>
      </c>
      <c r="AI50" s="8" t="str">
        <f t="shared" si="13"/>
        <v/>
      </c>
      <c r="AJ50" s="8" t="str">
        <f t="shared" si="13"/>
        <v/>
      </c>
      <c r="AK50" s="8" t="str">
        <f t="shared" si="13"/>
        <v/>
      </c>
      <c r="AL50" s="9" t="str">
        <f t="shared" si="13"/>
        <v/>
      </c>
    </row>
    <row r="51" spans="3:38" x14ac:dyDescent="0.25">
      <c r="C51" s="1">
        <v>41</v>
      </c>
      <c r="D51" s="8">
        <v>11</v>
      </c>
      <c r="E51" s="8">
        <v>30</v>
      </c>
      <c r="F51" s="8">
        <v>25</v>
      </c>
      <c r="G51" s="9">
        <v>51</v>
      </c>
      <c r="H51" s="1">
        <v>41</v>
      </c>
      <c r="I51" s="16">
        <f t="shared" si="8"/>
        <v>-0.12283921978955652</v>
      </c>
      <c r="J51" s="17">
        <f t="shared" si="8"/>
        <v>-0.43950553647992024</v>
      </c>
      <c r="K51" s="17">
        <f t="shared" si="8"/>
        <v>-1.2742292143289442</v>
      </c>
      <c r="L51" s="18">
        <f t="shared" si="8"/>
        <v>-0.90361374274783346</v>
      </c>
      <c r="M51" s="1">
        <v>41</v>
      </c>
      <c r="N51" s="37">
        <f t="shared" si="14"/>
        <v>4.0756519772433935</v>
      </c>
      <c r="O51" s="30">
        <f t="shared" si="15"/>
        <v>1.1117838109502474</v>
      </c>
      <c r="P51" s="30">
        <f t="shared" si="16"/>
        <v>9.7804782833045234</v>
      </c>
      <c r="Q51" s="30">
        <f t="shared" si="17"/>
        <v>7.0544246285674266</v>
      </c>
      <c r="R51" s="30"/>
      <c r="S51" s="38">
        <f t="shared" si="18"/>
        <v>1.1117838109502474</v>
      </c>
      <c r="T51" s="9">
        <f t="shared" si="9"/>
        <v>2</v>
      </c>
      <c r="V51" s="1">
        <v>41</v>
      </c>
      <c r="W51" s="49" t="str">
        <f t="shared" si="10"/>
        <v/>
      </c>
      <c r="X51" s="49" t="str">
        <f t="shared" si="10"/>
        <v/>
      </c>
      <c r="Y51" s="49" t="str">
        <f t="shared" si="10"/>
        <v/>
      </c>
      <c r="Z51" s="49" t="str">
        <f t="shared" si="10"/>
        <v/>
      </c>
      <c r="AA51" s="8">
        <f t="shared" si="11"/>
        <v>11</v>
      </c>
      <c r="AB51" s="8">
        <f t="shared" si="11"/>
        <v>30</v>
      </c>
      <c r="AC51" s="8">
        <f t="shared" si="11"/>
        <v>25</v>
      </c>
      <c r="AD51" s="8">
        <f t="shared" si="11"/>
        <v>51</v>
      </c>
      <c r="AE51" s="49" t="str">
        <f t="shared" si="12"/>
        <v/>
      </c>
      <c r="AF51" s="49" t="str">
        <f t="shared" si="12"/>
        <v/>
      </c>
      <c r="AG51" s="49" t="str">
        <f t="shared" si="12"/>
        <v/>
      </c>
      <c r="AH51" s="49" t="str">
        <f t="shared" si="12"/>
        <v/>
      </c>
      <c r="AI51" s="8" t="str">
        <f t="shared" si="13"/>
        <v/>
      </c>
      <c r="AJ51" s="8" t="str">
        <f t="shared" si="13"/>
        <v/>
      </c>
      <c r="AK51" s="8" t="str">
        <f t="shared" si="13"/>
        <v/>
      </c>
      <c r="AL51" s="9" t="str">
        <f t="shared" si="13"/>
        <v/>
      </c>
    </row>
    <row r="52" spans="3:38" x14ac:dyDescent="0.25">
      <c r="C52" s="1">
        <v>42</v>
      </c>
      <c r="D52" s="8">
        <v>21</v>
      </c>
      <c r="E52" s="8">
        <v>54</v>
      </c>
      <c r="F52" s="8">
        <v>31</v>
      </c>
      <c r="G52" s="9">
        <v>69</v>
      </c>
      <c r="H52" s="1">
        <v>42</v>
      </c>
      <c r="I52" s="16">
        <f t="shared" si="8"/>
        <v>1.2027638714646518</v>
      </c>
      <c r="J52" s="17">
        <f t="shared" si="8"/>
        <v>0.91513481568421717</v>
      </c>
      <c r="K52" s="17">
        <f t="shared" si="8"/>
        <v>0.10248902444182353</v>
      </c>
      <c r="L52" s="18">
        <f t="shared" si="8"/>
        <v>1.2805913650580312</v>
      </c>
      <c r="M52" s="1">
        <v>42</v>
      </c>
      <c r="N52" s="37">
        <f t="shared" si="14"/>
        <v>17.437470142460526</v>
      </c>
      <c r="O52" s="30">
        <f t="shared" si="15"/>
        <v>5.0199373345736742</v>
      </c>
      <c r="P52" s="30">
        <f t="shared" si="16"/>
        <v>16.854093352588752</v>
      </c>
      <c r="Q52" s="30">
        <f t="shared" si="17"/>
        <v>0.44957735803960996</v>
      </c>
      <c r="R52" s="30"/>
      <c r="S52" s="38">
        <f t="shared" si="18"/>
        <v>0.44957735803960996</v>
      </c>
      <c r="T52" s="9">
        <f t="shared" si="9"/>
        <v>4</v>
      </c>
      <c r="V52" s="1">
        <v>42</v>
      </c>
      <c r="W52" s="49" t="str">
        <f t="shared" si="10"/>
        <v/>
      </c>
      <c r="X52" s="49" t="str">
        <f t="shared" si="10"/>
        <v/>
      </c>
      <c r="Y52" s="49" t="str">
        <f t="shared" si="10"/>
        <v/>
      </c>
      <c r="Z52" s="49" t="str">
        <f t="shared" si="10"/>
        <v/>
      </c>
      <c r="AA52" s="8" t="str">
        <f t="shared" si="11"/>
        <v/>
      </c>
      <c r="AB52" s="8" t="str">
        <f t="shared" si="11"/>
        <v/>
      </c>
      <c r="AC52" s="8" t="str">
        <f t="shared" si="11"/>
        <v/>
      </c>
      <c r="AD52" s="8" t="str">
        <f t="shared" si="11"/>
        <v/>
      </c>
      <c r="AE52" s="49" t="str">
        <f t="shared" si="12"/>
        <v/>
      </c>
      <c r="AF52" s="49" t="str">
        <f t="shared" si="12"/>
        <v/>
      </c>
      <c r="AG52" s="49" t="str">
        <f t="shared" si="12"/>
        <v/>
      </c>
      <c r="AH52" s="49" t="str">
        <f t="shared" si="12"/>
        <v/>
      </c>
      <c r="AI52" s="8">
        <f t="shared" si="13"/>
        <v>21</v>
      </c>
      <c r="AJ52" s="8">
        <f t="shared" si="13"/>
        <v>54</v>
      </c>
      <c r="AK52" s="8">
        <f t="shared" si="13"/>
        <v>31</v>
      </c>
      <c r="AL52" s="9">
        <f t="shared" si="13"/>
        <v>69</v>
      </c>
    </row>
    <row r="53" spans="3:38" x14ac:dyDescent="0.25">
      <c r="C53" s="1">
        <v>43</v>
      </c>
      <c r="D53" s="8">
        <v>25</v>
      </c>
      <c r="E53" s="8">
        <v>61</v>
      </c>
      <c r="F53" s="8">
        <v>36</v>
      </c>
      <c r="G53" s="9">
        <v>72</v>
      </c>
      <c r="H53" s="1">
        <v>43</v>
      </c>
      <c r="I53" s="16">
        <f t="shared" si="8"/>
        <v>1.7330051079663349</v>
      </c>
      <c r="J53" s="17">
        <f t="shared" si="8"/>
        <v>1.3102382517320905</v>
      </c>
      <c r="K53" s="17">
        <f t="shared" si="8"/>
        <v>1.2497542234174632</v>
      </c>
      <c r="L53" s="18">
        <f t="shared" si="8"/>
        <v>1.6446255496923419</v>
      </c>
      <c r="M53" s="1">
        <v>43</v>
      </c>
      <c r="N53" s="37">
        <f t="shared" si="14"/>
        <v>25.544616207670899</v>
      </c>
      <c r="O53" s="30">
        <f t="shared" si="15"/>
        <v>12.25838626051698</v>
      </c>
      <c r="P53" s="30">
        <f t="shared" si="16"/>
        <v>21.405183199063515</v>
      </c>
      <c r="Q53" s="30">
        <f t="shared" si="17"/>
        <v>3.5925859165826419</v>
      </c>
      <c r="R53" s="30"/>
      <c r="S53" s="38">
        <f t="shared" si="18"/>
        <v>3.5925859165826419</v>
      </c>
      <c r="T53" s="9">
        <f t="shared" si="9"/>
        <v>4</v>
      </c>
      <c r="V53" s="1">
        <v>43</v>
      </c>
      <c r="W53" s="49" t="str">
        <f t="shared" si="10"/>
        <v/>
      </c>
      <c r="X53" s="49" t="str">
        <f t="shared" si="10"/>
        <v/>
      </c>
      <c r="Y53" s="49" t="str">
        <f t="shared" si="10"/>
        <v/>
      </c>
      <c r="Z53" s="49" t="str">
        <f t="shared" si="10"/>
        <v/>
      </c>
      <c r="AA53" s="8" t="str">
        <f t="shared" si="11"/>
        <v/>
      </c>
      <c r="AB53" s="8" t="str">
        <f t="shared" si="11"/>
        <v/>
      </c>
      <c r="AC53" s="8" t="str">
        <f t="shared" si="11"/>
        <v/>
      </c>
      <c r="AD53" s="8" t="str">
        <f t="shared" si="11"/>
        <v/>
      </c>
      <c r="AE53" s="49" t="str">
        <f t="shared" si="12"/>
        <v/>
      </c>
      <c r="AF53" s="49" t="str">
        <f t="shared" si="12"/>
        <v/>
      </c>
      <c r="AG53" s="49" t="str">
        <f t="shared" si="12"/>
        <v/>
      </c>
      <c r="AH53" s="49" t="str">
        <f t="shared" si="12"/>
        <v/>
      </c>
      <c r="AI53" s="8">
        <f t="shared" si="13"/>
        <v>25</v>
      </c>
      <c r="AJ53" s="8">
        <f t="shared" si="13"/>
        <v>61</v>
      </c>
      <c r="AK53" s="8">
        <f t="shared" si="13"/>
        <v>36</v>
      </c>
      <c r="AL53" s="9">
        <f t="shared" si="13"/>
        <v>72</v>
      </c>
    </row>
    <row r="54" spans="3:38" x14ac:dyDescent="0.25">
      <c r="C54" s="1">
        <v>44</v>
      </c>
      <c r="D54" s="8">
        <v>13</v>
      </c>
      <c r="E54" s="8">
        <v>36</v>
      </c>
      <c r="F54" s="8">
        <v>29</v>
      </c>
      <c r="G54" s="9">
        <v>56</v>
      </c>
      <c r="H54" s="1">
        <v>44</v>
      </c>
      <c r="I54" s="16">
        <f t="shared" si="8"/>
        <v>0.14228139846128512</v>
      </c>
      <c r="J54" s="17">
        <f t="shared" si="8"/>
        <v>-0.1008454484388859</v>
      </c>
      <c r="K54" s="17">
        <f t="shared" si="8"/>
        <v>-0.35641705514843236</v>
      </c>
      <c r="L54" s="18">
        <f t="shared" si="8"/>
        <v>-0.29689010169064889</v>
      </c>
      <c r="M54" s="1">
        <v>44</v>
      </c>
      <c r="N54" s="37">
        <f t="shared" si="14"/>
        <v>4.5535466619213176</v>
      </c>
      <c r="O54" s="30">
        <f t="shared" si="15"/>
        <v>0.60325347553768971</v>
      </c>
      <c r="P54" s="30">
        <f t="shared" si="16"/>
        <v>7.0332385545389462</v>
      </c>
      <c r="Q54" s="30">
        <f t="shared" si="17"/>
        <v>2.834734978452043</v>
      </c>
      <c r="R54" s="30"/>
      <c r="S54" s="38">
        <f t="shared" si="18"/>
        <v>0.60325347553768971</v>
      </c>
      <c r="T54" s="9">
        <f t="shared" si="9"/>
        <v>2</v>
      </c>
      <c r="V54" s="1">
        <v>44</v>
      </c>
      <c r="W54" s="49" t="str">
        <f t="shared" si="10"/>
        <v/>
      </c>
      <c r="X54" s="49" t="str">
        <f t="shared" si="10"/>
        <v/>
      </c>
      <c r="Y54" s="49" t="str">
        <f t="shared" si="10"/>
        <v/>
      </c>
      <c r="Z54" s="49" t="str">
        <f t="shared" si="10"/>
        <v/>
      </c>
      <c r="AA54" s="8">
        <f t="shared" si="11"/>
        <v>13</v>
      </c>
      <c r="AB54" s="8">
        <f t="shared" si="11"/>
        <v>36</v>
      </c>
      <c r="AC54" s="8">
        <f t="shared" si="11"/>
        <v>29</v>
      </c>
      <c r="AD54" s="8">
        <f t="shared" si="11"/>
        <v>56</v>
      </c>
      <c r="AE54" s="49" t="str">
        <f t="shared" si="12"/>
        <v/>
      </c>
      <c r="AF54" s="49" t="str">
        <f t="shared" si="12"/>
        <v/>
      </c>
      <c r="AG54" s="49" t="str">
        <f t="shared" si="12"/>
        <v/>
      </c>
      <c r="AH54" s="49" t="str">
        <f t="shared" si="12"/>
        <v/>
      </c>
      <c r="AI54" s="8" t="str">
        <f t="shared" si="13"/>
        <v/>
      </c>
      <c r="AJ54" s="8" t="str">
        <f t="shared" si="13"/>
        <v/>
      </c>
      <c r="AK54" s="8" t="str">
        <f t="shared" si="13"/>
        <v/>
      </c>
      <c r="AL54" s="9" t="str">
        <f t="shared" si="13"/>
        <v/>
      </c>
    </row>
    <row r="55" spans="3:38" x14ac:dyDescent="0.25">
      <c r="C55" s="1">
        <v>45</v>
      </c>
      <c r="D55" s="8">
        <v>21</v>
      </c>
      <c r="E55" s="8">
        <v>55</v>
      </c>
      <c r="F55" s="8">
        <v>30</v>
      </c>
      <c r="G55" s="9">
        <v>68</v>
      </c>
      <c r="H55" s="1">
        <v>45</v>
      </c>
      <c r="I55" s="16">
        <f t="shared" si="8"/>
        <v>1.2027638714646518</v>
      </c>
      <c r="J55" s="17">
        <f t="shared" si="8"/>
        <v>0.97157816369105621</v>
      </c>
      <c r="K55" s="17">
        <f t="shared" si="8"/>
        <v>-0.12696401535330443</v>
      </c>
      <c r="L55" s="18">
        <f t="shared" si="8"/>
        <v>1.1592466368465943</v>
      </c>
      <c r="M55" s="1">
        <v>45</v>
      </c>
      <c r="N55" s="37">
        <f t="shared" si="14"/>
        <v>17.131723142413772</v>
      </c>
      <c r="O55" s="30">
        <f t="shared" si="15"/>
        <v>4.2870808551999096</v>
      </c>
      <c r="P55" s="30">
        <f t="shared" si="16"/>
        <v>17.333747855912211</v>
      </c>
      <c r="Q55" s="30">
        <f t="shared" si="17"/>
        <v>0.29067100758121178</v>
      </c>
      <c r="R55" s="30"/>
      <c r="S55" s="38">
        <f t="shared" si="18"/>
        <v>0.29067100758121178</v>
      </c>
      <c r="T55" s="9">
        <f t="shared" si="9"/>
        <v>4</v>
      </c>
      <c r="V55" s="1">
        <v>45</v>
      </c>
      <c r="W55" s="49" t="str">
        <f t="shared" si="10"/>
        <v/>
      </c>
      <c r="X55" s="49" t="str">
        <f t="shared" si="10"/>
        <v/>
      </c>
      <c r="Y55" s="49" t="str">
        <f t="shared" si="10"/>
        <v/>
      </c>
      <c r="Z55" s="49" t="str">
        <f t="shared" si="10"/>
        <v/>
      </c>
      <c r="AA55" s="8" t="str">
        <f t="shared" si="11"/>
        <v/>
      </c>
      <c r="AB55" s="8" t="str">
        <f t="shared" si="11"/>
        <v/>
      </c>
      <c r="AC55" s="8" t="str">
        <f t="shared" si="11"/>
        <v/>
      </c>
      <c r="AD55" s="8" t="str">
        <f t="shared" si="11"/>
        <v/>
      </c>
      <c r="AE55" s="49" t="str">
        <f t="shared" si="12"/>
        <v/>
      </c>
      <c r="AF55" s="49" t="str">
        <f t="shared" si="12"/>
        <v/>
      </c>
      <c r="AG55" s="49" t="str">
        <f t="shared" si="12"/>
        <v/>
      </c>
      <c r="AH55" s="49" t="str">
        <f t="shared" si="12"/>
        <v/>
      </c>
      <c r="AI55" s="8">
        <f t="shared" si="13"/>
        <v>21</v>
      </c>
      <c r="AJ55" s="8">
        <f t="shared" si="13"/>
        <v>55</v>
      </c>
      <c r="AK55" s="8">
        <f t="shared" si="13"/>
        <v>30</v>
      </c>
      <c r="AL55" s="9">
        <f t="shared" si="13"/>
        <v>68</v>
      </c>
    </row>
    <row r="56" spans="3:38" x14ac:dyDescent="0.25">
      <c r="C56" s="1">
        <v>46</v>
      </c>
      <c r="D56" s="8">
        <v>1</v>
      </c>
      <c r="E56" s="8">
        <v>14</v>
      </c>
      <c r="F56" s="8">
        <v>30</v>
      </c>
      <c r="G56" s="9">
        <v>48</v>
      </c>
      <c r="H56" s="1">
        <v>46</v>
      </c>
      <c r="I56" s="16">
        <f t="shared" si="8"/>
        <v>-1.4484423110437648</v>
      </c>
      <c r="J56" s="17">
        <f t="shared" si="8"/>
        <v>-1.3425991045893453</v>
      </c>
      <c r="K56" s="17">
        <f t="shared" si="8"/>
        <v>-0.12696401535330443</v>
      </c>
      <c r="L56" s="18">
        <f t="shared" si="8"/>
        <v>-1.2676479273821444</v>
      </c>
      <c r="M56" s="1">
        <v>46</v>
      </c>
      <c r="N56" s="37">
        <f t="shared" si="14"/>
        <v>8.2964339163536321E-2</v>
      </c>
      <c r="O56" s="30">
        <f t="shared" si="15"/>
        <v>7.0631766705917842</v>
      </c>
      <c r="P56" s="30">
        <f t="shared" si="16"/>
        <v>2.96865783979734</v>
      </c>
      <c r="Q56" s="30">
        <f t="shared" si="17"/>
        <v>14.689185450244645</v>
      </c>
      <c r="R56" s="30"/>
      <c r="S56" s="38">
        <f t="shared" si="18"/>
        <v>8.2964339163536321E-2</v>
      </c>
      <c r="T56" s="9">
        <f t="shared" si="9"/>
        <v>1</v>
      </c>
      <c r="V56" s="1">
        <v>46</v>
      </c>
      <c r="W56" s="49">
        <f t="shared" si="10"/>
        <v>1</v>
      </c>
      <c r="X56" s="49">
        <f t="shared" si="10"/>
        <v>14</v>
      </c>
      <c r="Y56" s="49">
        <f t="shared" si="10"/>
        <v>30</v>
      </c>
      <c r="Z56" s="49">
        <f t="shared" si="10"/>
        <v>48</v>
      </c>
      <c r="AA56" s="8" t="str">
        <f t="shared" si="11"/>
        <v/>
      </c>
      <c r="AB56" s="8" t="str">
        <f t="shared" si="11"/>
        <v/>
      </c>
      <c r="AC56" s="8" t="str">
        <f t="shared" si="11"/>
        <v/>
      </c>
      <c r="AD56" s="8" t="str">
        <f t="shared" si="11"/>
        <v/>
      </c>
      <c r="AE56" s="49" t="str">
        <f t="shared" si="12"/>
        <v/>
      </c>
      <c r="AF56" s="49" t="str">
        <f t="shared" si="12"/>
        <v/>
      </c>
      <c r="AG56" s="49" t="str">
        <f t="shared" si="12"/>
        <v/>
      </c>
      <c r="AH56" s="49" t="str">
        <f t="shared" si="12"/>
        <v/>
      </c>
      <c r="AI56" s="8" t="str">
        <f t="shared" si="13"/>
        <v/>
      </c>
      <c r="AJ56" s="8" t="str">
        <f t="shared" si="13"/>
        <v/>
      </c>
      <c r="AK56" s="8" t="str">
        <f t="shared" si="13"/>
        <v/>
      </c>
      <c r="AL56" s="9" t="str">
        <f t="shared" si="13"/>
        <v/>
      </c>
    </row>
    <row r="57" spans="3:38" x14ac:dyDescent="0.25">
      <c r="C57" s="1">
        <v>47</v>
      </c>
      <c r="D57" s="8">
        <v>3</v>
      </c>
      <c r="E57" s="8">
        <v>17</v>
      </c>
      <c r="F57" s="8">
        <v>38</v>
      </c>
      <c r="G57" s="9">
        <v>57</v>
      </c>
      <c r="H57" s="1">
        <v>47</v>
      </c>
      <c r="I57" s="16">
        <f t="shared" si="8"/>
        <v>-1.1833216927929231</v>
      </c>
      <c r="J57" s="17">
        <f t="shared" si="8"/>
        <v>-1.1732690605688281</v>
      </c>
      <c r="K57" s="17">
        <f t="shared" si="8"/>
        <v>1.7086603030077192</v>
      </c>
      <c r="L57" s="18">
        <f t="shared" si="8"/>
        <v>-0.17554537347921195</v>
      </c>
      <c r="M57" s="1">
        <v>47</v>
      </c>
      <c r="N57" s="37">
        <f t="shared" si="14"/>
        <v>3.7932322514209602</v>
      </c>
      <c r="O57" s="30">
        <f t="shared" si="15"/>
        <v>11.329793200287265</v>
      </c>
      <c r="P57" s="30">
        <f t="shared" si="16"/>
        <v>0.31855702819885628</v>
      </c>
      <c r="Q57" s="30">
        <f t="shared" si="17"/>
        <v>12.866010009686086</v>
      </c>
      <c r="R57" s="30"/>
      <c r="S57" s="38">
        <f t="shared" si="18"/>
        <v>0.31855702819885628</v>
      </c>
      <c r="T57" s="9">
        <f t="shared" si="9"/>
        <v>3</v>
      </c>
      <c r="V57" s="1">
        <v>47</v>
      </c>
      <c r="W57" s="49" t="str">
        <f t="shared" si="10"/>
        <v/>
      </c>
      <c r="X57" s="49" t="str">
        <f t="shared" si="10"/>
        <v/>
      </c>
      <c r="Y57" s="49" t="str">
        <f t="shared" si="10"/>
        <v/>
      </c>
      <c r="Z57" s="49" t="str">
        <f t="shared" si="10"/>
        <v/>
      </c>
      <c r="AA57" s="8" t="str">
        <f t="shared" si="11"/>
        <v/>
      </c>
      <c r="AB57" s="8" t="str">
        <f t="shared" si="11"/>
        <v/>
      </c>
      <c r="AC57" s="8" t="str">
        <f t="shared" si="11"/>
        <v/>
      </c>
      <c r="AD57" s="8" t="str">
        <f t="shared" si="11"/>
        <v/>
      </c>
      <c r="AE57" s="49">
        <f t="shared" si="12"/>
        <v>3</v>
      </c>
      <c r="AF57" s="49">
        <f t="shared" si="12"/>
        <v>17</v>
      </c>
      <c r="AG57" s="49">
        <f t="shared" si="12"/>
        <v>38</v>
      </c>
      <c r="AH57" s="49">
        <f t="shared" si="12"/>
        <v>57</v>
      </c>
      <c r="AI57" s="8" t="str">
        <f t="shared" si="13"/>
        <v/>
      </c>
      <c r="AJ57" s="8" t="str">
        <f t="shared" si="13"/>
        <v/>
      </c>
      <c r="AK57" s="8" t="str">
        <f t="shared" si="13"/>
        <v/>
      </c>
      <c r="AL57" s="9" t="str">
        <f t="shared" si="13"/>
        <v/>
      </c>
    </row>
    <row r="58" spans="3:38" x14ac:dyDescent="0.25">
      <c r="C58" s="1">
        <v>48</v>
      </c>
      <c r="D58" s="8">
        <v>14</v>
      </c>
      <c r="E58" s="8">
        <v>44</v>
      </c>
      <c r="F58" s="8">
        <v>30</v>
      </c>
      <c r="G58" s="9">
        <v>66</v>
      </c>
      <c r="H58" s="1">
        <v>48</v>
      </c>
      <c r="I58" s="16">
        <f t="shared" si="8"/>
        <v>0.27484170758670595</v>
      </c>
      <c r="J58" s="17">
        <f t="shared" si="8"/>
        <v>0.35070133561582656</v>
      </c>
      <c r="K58" s="17">
        <f t="shared" si="8"/>
        <v>-0.12696401535330443</v>
      </c>
      <c r="L58" s="18">
        <f t="shared" si="8"/>
        <v>0.91655718042372036</v>
      </c>
      <c r="M58" s="1">
        <v>48</v>
      </c>
      <c r="N58" s="37">
        <f t="shared" si="14"/>
        <v>9.8515101732473358</v>
      </c>
      <c r="O58" s="30">
        <f t="shared" si="15"/>
        <v>2.0653827894732117</v>
      </c>
      <c r="P58" s="30">
        <f t="shared" si="16"/>
        <v>10.277937014287058</v>
      </c>
      <c r="Q58" s="30">
        <f t="shared" si="17"/>
        <v>0.68136834759229992</v>
      </c>
      <c r="R58" s="30"/>
      <c r="S58" s="38">
        <f t="shared" si="18"/>
        <v>0.68136834759229992</v>
      </c>
      <c r="T58" s="9">
        <f t="shared" si="9"/>
        <v>4</v>
      </c>
      <c r="V58" s="1">
        <v>48</v>
      </c>
      <c r="W58" s="49" t="str">
        <f t="shared" si="10"/>
        <v/>
      </c>
      <c r="X58" s="49" t="str">
        <f t="shared" si="10"/>
        <v/>
      </c>
      <c r="Y58" s="49" t="str">
        <f t="shared" si="10"/>
        <v/>
      </c>
      <c r="Z58" s="49" t="str">
        <f t="shared" si="10"/>
        <v/>
      </c>
      <c r="AA58" s="8" t="str">
        <f t="shared" si="11"/>
        <v/>
      </c>
      <c r="AB58" s="8" t="str">
        <f t="shared" si="11"/>
        <v/>
      </c>
      <c r="AC58" s="8" t="str">
        <f t="shared" si="11"/>
        <v/>
      </c>
      <c r="AD58" s="8" t="str">
        <f t="shared" si="11"/>
        <v/>
      </c>
      <c r="AE58" s="49" t="str">
        <f t="shared" si="12"/>
        <v/>
      </c>
      <c r="AF58" s="49" t="str">
        <f t="shared" si="12"/>
        <v/>
      </c>
      <c r="AG58" s="49" t="str">
        <f t="shared" si="12"/>
        <v/>
      </c>
      <c r="AH58" s="49" t="str">
        <f t="shared" si="12"/>
        <v/>
      </c>
      <c r="AI58" s="8">
        <f t="shared" si="13"/>
        <v>14</v>
      </c>
      <c r="AJ58" s="8">
        <f t="shared" si="13"/>
        <v>44</v>
      </c>
      <c r="AK58" s="8">
        <f t="shared" si="13"/>
        <v>30</v>
      </c>
      <c r="AL58" s="9">
        <f t="shared" si="13"/>
        <v>66</v>
      </c>
    </row>
    <row r="59" spans="3:38" x14ac:dyDescent="0.25">
      <c r="C59" s="1">
        <v>49</v>
      </c>
      <c r="D59" s="8">
        <v>4</v>
      </c>
      <c r="E59" s="8">
        <v>15</v>
      </c>
      <c r="F59" s="8">
        <v>37</v>
      </c>
      <c r="G59" s="9">
        <v>51</v>
      </c>
      <c r="H59" s="1">
        <v>49</v>
      </c>
      <c r="I59" s="16">
        <f t="shared" si="8"/>
        <v>-1.0507613836675023</v>
      </c>
      <c r="J59" s="17">
        <f t="shared" si="8"/>
        <v>-1.2861557565825061</v>
      </c>
      <c r="K59" s="17">
        <f t="shared" si="8"/>
        <v>1.4792072632125912</v>
      </c>
      <c r="L59" s="18">
        <f t="shared" si="8"/>
        <v>-0.90361374274783346</v>
      </c>
      <c r="M59" s="1">
        <v>49</v>
      </c>
      <c r="N59" s="37">
        <f t="shared" si="14"/>
        <v>2.1013487903023815</v>
      </c>
      <c r="O59" s="30">
        <f t="shared" si="15"/>
        <v>10.646412792784455</v>
      </c>
      <c r="P59" s="30">
        <f t="shared" si="16"/>
        <v>0.12918711448053846</v>
      </c>
      <c r="Q59" s="30">
        <f t="shared" si="17"/>
        <v>14.00731724039022</v>
      </c>
      <c r="R59" s="30"/>
      <c r="S59" s="38">
        <f t="shared" si="18"/>
        <v>0.12918711448053846</v>
      </c>
      <c r="T59" s="9">
        <f t="shared" si="9"/>
        <v>3</v>
      </c>
      <c r="V59" s="1">
        <v>49</v>
      </c>
      <c r="W59" s="49" t="str">
        <f t="shared" si="10"/>
        <v/>
      </c>
      <c r="X59" s="49" t="str">
        <f t="shared" si="10"/>
        <v/>
      </c>
      <c r="Y59" s="49" t="str">
        <f t="shared" si="10"/>
        <v/>
      </c>
      <c r="Z59" s="49" t="str">
        <f t="shared" si="10"/>
        <v/>
      </c>
      <c r="AA59" s="8" t="str">
        <f t="shared" si="11"/>
        <v/>
      </c>
      <c r="AB59" s="8" t="str">
        <f t="shared" si="11"/>
        <v/>
      </c>
      <c r="AC59" s="8" t="str">
        <f t="shared" si="11"/>
        <v/>
      </c>
      <c r="AD59" s="8" t="str">
        <f t="shared" si="11"/>
        <v/>
      </c>
      <c r="AE59" s="49">
        <f t="shared" si="12"/>
        <v>4</v>
      </c>
      <c r="AF59" s="49">
        <f t="shared" si="12"/>
        <v>15</v>
      </c>
      <c r="AG59" s="49">
        <f t="shared" si="12"/>
        <v>37</v>
      </c>
      <c r="AH59" s="49">
        <f t="shared" si="12"/>
        <v>51</v>
      </c>
      <c r="AI59" s="8" t="str">
        <f t="shared" si="13"/>
        <v/>
      </c>
      <c r="AJ59" s="8" t="str">
        <f t="shared" si="13"/>
        <v/>
      </c>
      <c r="AK59" s="8" t="str">
        <f t="shared" si="13"/>
        <v/>
      </c>
      <c r="AL59" s="9" t="str">
        <f t="shared" si="13"/>
        <v/>
      </c>
    </row>
    <row r="60" spans="3:38" ht="15.75" thickBot="1" x14ac:dyDescent="0.3">
      <c r="C60" s="1">
        <v>50</v>
      </c>
      <c r="D60" s="8">
        <v>17</v>
      </c>
      <c r="E60" s="8">
        <v>50</v>
      </c>
      <c r="F60" s="8">
        <v>30</v>
      </c>
      <c r="G60" s="9">
        <v>67</v>
      </c>
      <c r="H60" s="1">
        <v>50</v>
      </c>
      <c r="I60" s="16">
        <f t="shared" si="8"/>
        <v>0.67252263496296838</v>
      </c>
      <c r="J60" s="17">
        <f t="shared" si="8"/>
        <v>0.68936142365686093</v>
      </c>
      <c r="K60" s="17">
        <f t="shared" si="8"/>
        <v>-0.12696401535330443</v>
      </c>
      <c r="L60" s="18">
        <f t="shared" si="8"/>
        <v>1.0379019086351573</v>
      </c>
      <c r="M60" s="1">
        <v>50</v>
      </c>
      <c r="N60" s="37">
        <f t="shared" si="14"/>
        <v>13.004806117361374</v>
      </c>
      <c r="O60" s="30">
        <f t="shared" si="15"/>
        <v>2.7998837330873299</v>
      </c>
      <c r="P60" s="30">
        <f t="shared" si="16"/>
        <v>13.322217746164677</v>
      </c>
      <c r="Q60" s="30">
        <f t="shared" si="17"/>
        <v>0.15611669616978568</v>
      </c>
      <c r="R60" s="30"/>
      <c r="S60" s="38">
        <f t="shared" si="18"/>
        <v>0.15611669616978568</v>
      </c>
      <c r="T60" s="9">
        <f t="shared" si="9"/>
        <v>4</v>
      </c>
      <c r="V60" s="1">
        <v>50</v>
      </c>
      <c r="W60" s="49" t="str">
        <f t="shared" si="10"/>
        <v/>
      </c>
      <c r="X60" s="49" t="str">
        <f t="shared" si="10"/>
        <v/>
      </c>
      <c r="Y60" s="49" t="str">
        <f t="shared" si="10"/>
        <v/>
      </c>
      <c r="Z60" s="49" t="str">
        <f t="shared" si="10"/>
        <v/>
      </c>
      <c r="AA60" s="8" t="str">
        <f t="shared" si="11"/>
        <v/>
      </c>
      <c r="AB60" s="8" t="str">
        <f t="shared" si="11"/>
        <v/>
      </c>
      <c r="AC60" s="8" t="str">
        <f t="shared" si="11"/>
        <v/>
      </c>
      <c r="AD60" s="8" t="str">
        <f t="shared" si="11"/>
        <v/>
      </c>
      <c r="AE60" s="49" t="str">
        <f t="shared" si="12"/>
        <v/>
      </c>
      <c r="AF60" s="49" t="str">
        <f t="shared" si="12"/>
        <v/>
      </c>
      <c r="AG60" s="49" t="str">
        <f t="shared" si="12"/>
        <v/>
      </c>
      <c r="AH60" s="49" t="str">
        <f t="shared" si="12"/>
        <v/>
      </c>
      <c r="AI60" s="8">
        <f t="shared" si="13"/>
        <v>17</v>
      </c>
      <c r="AJ60" s="8">
        <f t="shared" si="13"/>
        <v>50</v>
      </c>
      <c r="AK60" s="8">
        <f t="shared" si="13"/>
        <v>30</v>
      </c>
      <c r="AL60" s="9">
        <f t="shared" si="13"/>
        <v>67</v>
      </c>
    </row>
    <row r="61" spans="3:38" x14ac:dyDescent="0.25">
      <c r="C61" s="2">
        <v>51</v>
      </c>
      <c r="D61" s="8">
        <v>22</v>
      </c>
      <c r="E61" s="8">
        <v>56</v>
      </c>
      <c r="F61" s="8">
        <v>28</v>
      </c>
      <c r="G61" s="9">
        <v>64</v>
      </c>
      <c r="H61" s="2">
        <v>51</v>
      </c>
      <c r="I61" s="16">
        <f t="shared" si="8"/>
        <v>1.3353241805900726</v>
      </c>
      <c r="J61" s="17">
        <f t="shared" si="8"/>
        <v>1.0280215116978952</v>
      </c>
      <c r="K61" s="17">
        <f t="shared" si="8"/>
        <v>-0.58587009494356035</v>
      </c>
      <c r="L61" s="18">
        <f t="shared" si="8"/>
        <v>0.6738677240008466</v>
      </c>
      <c r="M61" s="2">
        <v>51</v>
      </c>
      <c r="N61" s="37">
        <f t="shared" si="14"/>
        <v>16.36957797873082</v>
      </c>
      <c r="O61" s="30">
        <f t="shared" si="15"/>
        <v>2.9798753807525071</v>
      </c>
      <c r="P61" s="30">
        <f t="shared" si="16"/>
        <v>18.43052485719539</v>
      </c>
      <c r="Q61" s="30">
        <f t="shared" si="17"/>
        <v>0.50966095337066109</v>
      </c>
      <c r="R61" s="30"/>
      <c r="S61" s="38">
        <f t="shared" si="18"/>
        <v>0.50966095337066109</v>
      </c>
      <c r="T61" s="9">
        <f t="shared" si="9"/>
        <v>4</v>
      </c>
      <c r="V61" s="2">
        <v>51</v>
      </c>
      <c r="W61" s="49" t="str">
        <f t="shared" si="10"/>
        <v/>
      </c>
      <c r="X61" s="49" t="str">
        <f t="shared" si="10"/>
        <v/>
      </c>
      <c r="Y61" s="49" t="str">
        <f t="shared" si="10"/>
        <v/>
      </c>
      <c r="Z61" s="49" t="str">
        <f t="shared" si="10"/>
        <v/>
      </c>
      <c r="AA61" s="8" t="str">
        <f t="shared" si="11"/>
        <v/>
      </c>
      <c r="AB61" s="8" t="str">
        <f t="shared" si="11"/>
        <v/>
      </c>
      <c r="AC61" s="8" t="str">
        <f t="shared" si="11"/>
        <v/>
      </c>
      <c r="AD61" s="8" t="str">
        <f t="shared" si="11"/>
        <v/>
      </c>
      <c r="AE61" s="49" t="str">
        <f t="shared" si="12"/>
        <v/>
      </c>
      <c r="AF61" s="49" t="str">
        <f t="shared" si="12"/>
        <v/>
      </c>
      <c r="AG61" s="49" t="str">
        <f t="shared" si="12"/>
        <v/>
      </c>
      <c r="AH61" s="49" t="str">
        <f t="shared" si="12"/>
        <v/>
      </c>
      <c r="AI61" s="8">
        <f t="shared" si="13"/>
        <v>22</v>
      </c>
      <c r="AJ61" s="8">
        <f t="shared" si="13"/>
        <v>56</v>
      </c>
      <c r="AK61" s="8">
        <f t="shared" si="13"/>
        <v>28</v>
      </c>
      <c r="AL61" s="9">
        <f t="shared" si="13"/>
        <v>64</v>
      </c>
    </row>
    <row r="62" spans="3:38" x14ac:dyDescent="0.25">
      <c r="C62" s="1">
        <v>52</v>
      </c>
      <c r="D62" s="8">
        <v>15</v>
      </c>
      <c r="E62" s="8">
        <v>51</v>
      </c>
      <c r="F62" s="8">
        <v>28</v>
      </c>
      <c r="G62" s="9">
        <v>63</v>
      </c>
      <c r="H62" s="1">
        <v>52</v>
      </c>
      <c r="I62" s="16">
        <f t="shared" si="8"/>
        <v>0.40740201671212678</v>
      </c>
      <c r="J62" s="17">
        <f t="shared" si="8"/>
        <v>0.74580477166369996</v>
      </c>
      <c r="K62" s="17">
        <f t="shared" si="8"/>
        <v>-0.58587009494356035</v>
      </c>
      <c r="L62" s="18">
        <f t="shared" si="8"/>
        <v>0.55252299578940967</v>
      </c>
      <c r="M62" s="1">
        <v>52</v>
      </c>
      <c r="N62" s="37">
        <f t="shared" si="14"/>
        <v>10.659236405088292</v>
      </c>
      <c r="O62" s="30">
        <f t="shared" si="15"/>
        <v>1.0690212567079893</v>
      </c>
      <c r="P62" s="30">
        <f t="shared" si="16"/>
        <v>12.835570198857726</v>
      </c>
      <c r="Q62" s="30">
        <f t="shared" si="17"/>
        <v>0.47861670669011064</v>
      </c>
      <c r="R62" s="30"/>
      <c r="S62" s="38">
        <f t="shared" si="18"/>
        <v>0.47861670669011064</v>
      </c>
      <c r="T62" s="9">
        <f t="shared" si="9"/>
        <v>4</v>
      </c>
      <c r="V62" s="1">
        <v>52</v>
      </c>
      <c r="W62" s="49" t="str">
        <f t="shared" si="10"/>
        <v/>
      </c>
      <c r="X62" s="49" t="str">
        <f t="shared" si="10"/>
        <v/>
      </c>
      <c r="Y62" s="49" t="str">
        <f t="shared" si="10"/>
        <v/>
      </c>
      <c r="Z62" s="49" t="str">
        <f t="shared" si="10"/>
        <v/>
      </c>
      <c r="AA62" s="8" t="str">
        <f t="shared" si="11"/>
        <v/>
      </c>
      <c r="AB62" s="8" t="str">
        <f t="shared" si="11"/>
        <v/>
      </c>
      <c r="AC62" s="8" t="str">
        <f t="shared" si="11"/>
        <v/>
      </c>
      <c r="AD62" s="8" t="str">
        <f t="shared" si="11"/>
        <v/>
      </c>
      <c r="AE62" s="49" t="str">
        <f t="shared" si="12"/>
        <v/>
      </c>
      <c r="AF62" s="49" t="str">
        <f t="shared" si="12"/>
        <v/>
      </c>
      <c r="AG62" s="49" t="str">
        <f t="shared" si="12"/>
        <v/>
      </c>
      <c r="AH62" s="49" t="str">
        <f t="shared" si="12"/>
        <v/>
      </c>
      <c r="AI62" s="8">
        <f t="shared" si="13"/>
        <v>15</v>
      </c>
      <c r="AJ62" s="8">
        <f t="shared" si="13"/>
        <v>51</v>
      </c>
      <c r="AK62" s="8">
        <f t="shared" si="13"/>
        <v>28</v>
      </c>
      <c r="AL62" s="9">
        <f t="shared" si="13"/>
        <v>63</v>
      </c>
    </row>
    <row r="63" spans="3:38" x14ac:dyDescent="0.25">
      <c r="C63" s="1">
        <v>53</v>
      </c>
      <c r="D63" s="8">
        <v>15</v>
      </c>
      <c r="E63" s="8">
        <v>45</v>
      </c>
      <c r="F63" s="8">
        <v>22</v>
      </c>
      <c r="G63" s="9">
        <v>62</v>
      </c>
      <c r="H63" s="1">
        <v>53</v>
      </c>
      <c r="I63" s="16">
        <f t="shared" si="8"/>
        <v>0.40740201671212678</v>
      </c>
      <c r="J63" s="17">
        <f t="shared" si="8"/>
        <v>0.40714468362266559</v>
      </c>
      <c r="K63" s="17">
        <f t="shared" si="8"/>
        <v>-1.9625883337143279</v>
      </c>
      <c r="L63" s="18">
        <f t="shared" si="8"/>
        <v>0.43117826757797267</v>
      </c>
      <c r="M63" s="1">
        <v>53</v>
      </c>
      <c r="N63" s="37">
        <f t="shared" si="14"/>
        <v>12.799563884999026</v>
      </c>
      <c r="O63" s="30">
        <f t="shared" si="15"/>
        <v>1.3094543421869791</v>
      </c>
      <c r="P63" s="30">
        <f t="shared" si="16"/>
        <v>18.875619108933048</v>
      </c>
      <c r="Q63" s="30">
        <f t="shared" si="17"/>
        <v>3.9787727991616979</v>
      </c>
      <c r="R63" s="30"/>
      <c r="S63" s="38">
        <f t="shared" si="18"/>
        <v>1.3094543421869791</v>
      </c>
      <c r="T63" s="9">
        <f t="shared" si="9"/>
        <v>2</v>
      </c>
      <c r="V63" s="1">
        <v>53</v>
      </c>
      <c r="W63" s="49" t="str">
        <f t="shared" si="10"/>
        <v/>
      </c>
      <c r="X63" s="49" t="str">
        <f t="shared" si="10"/>
        <v/>
      </c>
      <c r="Y63" s="49" t="str">
        <f t="shared" si="10"/>
        <v/>
      </c>
      <c r="Z63" s="49" t="str">
        <f t="shared" si="10"/>
        <v/>
      </c>
      <c r="AA63" s="8">
        <f t="shared" si="11"/>
        <v>15</v>
      </c>
      <c r="AB63" s="8">
        <f t="shared" si="11"/>
        <v>45</v>
      </c>
      <c r="AC63" s="8">
        <f t="shared" si="11"/>
        <v>22</v>
      </c>
      <c r="AD63" s="8">
        <f t="shared" si="11"/>
        <v>62</v>
      </c>
      <c r="AE63" s="49" t="str">
        <f t="shared" si="12"/>
        <v/>
      </c>
      <c r="AF63" s="49" t="str">
        <f t="shared" si="12"/>
        <v/>
      </c>
      <c r="AG63" s="49" t="str">
        <f t="shared" si="12"/>
        <v/>
      </c>
      <c r="AH63" s="49" t="str">
        <f t="shared" si="12"/>
        <v/>
      </c>
      <c r="AI63" s="8" t="str">
        <f t="shared" si="13"/>
        <v/>
      </c>
      <c r="AJ63" s="8" t="str">
        <f t="shared" si="13"/>
        <v/>
      </c>
      <c r="AK63" s="8" t="str">
        <f t="shared" si="13"/>
        <v/>
      </c>
      <c r="AL63" s="9" t="str">
        <f t="shared" si="13"/>
        <v/>
      </c>
    </row>
    <row r="64" spans="3:38" x14ac:dyDescent="0.25">
      <c r="C64" s="1">
        <v>54</v>
      </c>
      <c r="D64" s="8">
        <v>14</v>
      </c>
      <c r="E64" s="8">
        <v>46</v>
      </c>
      <c r="F64" s="8">
        <v>30</v>
      </c>
      <c r="G64" s="9">
        <v>61</v>
      </c>
      <c r="H64" s="1">
        <v>54</v>
      </c>
      <c r="I64" s="16">
        <f t="shared" si="8"/>
        <v>0.27484170758670595</v>
      </c>
      <c r="J64" s="17">
        <f t="shared" si="8"/>
        <v>0.46358803162950468</v>
      </c>
      <c r="K64" s="17">
        <f t="shared" si="8"/>
        <v>-0.12696401535330443</v>
      </c>
      <c r="L64" s="18">
        <f t="shared" si="8"/>
        <v>0.30983353936653579</v>
      </c>
      <c r="M64" s="1">
        <v>54</v>
      </c>
      <c r="N64" s="37">
        <f t="shared" si="14"/>
        <v>7.9387647761873268</v>
      </c>
      <c r="O64" s="30">
        <f t="shared" si="15"/>
        <v>1.1465177086778784</v>
      </c>
      <c r="P64" s="30">
        <f t="shared" si="16"/>
        <v>9.1141621765993079</v>
      </c>
      <c r="Q64" s="30">
        <f t="shared" si="17"/>
        <v>0.77480243219406653</v>
      </c>
      <c r="R64" s="30"/>
      <c r="S64" s="38">
        <f t="shared" si="18"/>
        <v>0.77480243219406653</v>
      </c>
      <c r="T64" s="9">
        <f t="shared" si="9"/>
        <v>4</v>
      </c>
      <c r="V64" s="1">
        <v>54</v>
      </c>
      <c r="W64" s="49" t="str">
        <f t="shared" si="10"/>
        <v/>
      </c>
      <c r="X64" s="49" t="str">
        <f t="shared" si="10"/>
        <v/>
      </c>
      <c r="Y64" s="49" t="str">
        <f t="shared" si="10"/>
        <v/>
      </c>
      <c r="Z64" s="49" t="str">
        <f t="shared" si="10"/>
        <v/>
      </c>
      <c r="AA64" s="8" t="str">
        <f t="shared" si="11"/>
        <v/>
      </c>
      <c r="AB64" s="8" t="str">
        <f t="shared" si="11"/>
        <v/>
      </c>
      <c r="AC64" s="8" t="str">
        <f t="shared" si="11"/>
        <v/>
      </c>
      <c r="AD64" s="8" t="str">
        <f t="shared" si="11"/>
        <v/>
      </c>
      <c r="AE64" s="49" t="str">
        <f t="shared" si="12"/>
        <v/>
      </c>
      <c r="AF64" s="49" t="str">
        <f t="shared" si="12"/>
        <v/>
      </c>
      <c r="AG64" s="49" t="str">
        <f t="shared" si="12"/>
        <v/>
      </c>
      <c r="AH64" s="49" t="str">
        <f t="shared" si="12"/>
        <v/>
      </c>
      <c r="AI64" s="8">
        <f t="shared" si="13"/>
        <v>14</v>
      </c>
      <c r="AJ64" s="8">
        <f t="shared" si="13"/>
        <v>46</v>
      </c>
      <c r="AK64" s="8">
        <f t="shared" si="13"/>
        <v>30</v>
      </c>
      <c r="AL64" s="9">
        <f t="shared" si="13"/>
        <v>61</v>
      </c>
    </row>
    <row r="65" spans="3:38" x14ac:dyDescent="0.25">
      <c r="C65" s="1">
        <v>55</v>
      </c>
      <c r="D65" s="8">
        <v>11</v>
      </c>
      <c r="E65" s="8">
        <v>39</v>
      </c>
      <c r="F65" s="8">
        <v>25</v>
      </c>
      <c r="G65" s="9">
        <v>56</v>
      </c>
      <c r="H65" s="1">
        <v>55</v>
      </c>
      <c r="I65" s="16">
        <f t="shared" si="8"/>
        <v>-0.12283921978955652</v>
      </c>
      <c r="J65" s="17">
        <f t="shared" si="8"/>
        <v>6.8484595581631266E-2</v>
      </c>
      <c r="K65" s="17">
        <f t="shared" si="8"/>
        <v>-1.2742292143289442</v>
      </c>
      <c r="L65" s="18">
        <f t="shared" si="8"/>
        <v>-0.29689010169064889</v>
      </c>
      <c r="M65" s="1">
        <v>55</v>
      </c>
      <c r="N65" s="37">
        <f t="shared" si="14"/>
        <v>5.9463904066979456</v>
      </c>
      <c r="O65" s="30">
        <f t="shared" si="15"/>
        <v>0.16633484656563088</v>
      </c>
      <c r="P65" s="30">
        <f t="shared" si="16"/>
        <v>10.972334887139683</v>
      </c>
      <c r="Q65" s="30">
        <f t="shared" si="17"/>
        <v>4.1855229599984636</v>
      </c>
      <c r="R65" s="30"/>
      <c r="S65" s="38">
        <f t="shared" si="18"/>
        <v>0.16633484656563088</v>
      </c>
      <c r="T65" s="9">
        <f t="shared" si="9"/>
        <v>2</v>
      </c>
      <c r="V65" s="1">
        <v>55</v>
      </c>
      <c r="W65" s="49" t="str">
        <f t="shared" si="10"/>
        <v/>
      </c>
      <c r="X65" s="49" t="str">
        <f t="shared" si="10"/>
        <v/>
      </c>
      <c r="Y65" s="49" t="str">
        <f t="shared" si="10"/>
        <v/>
      </c>
      <c r="Z65" s="49" t="str">
        <f t="shared" si="10"/>
        <v/>
      </c>
      <c r="AA65" s="8">
        <f t="shared" si="11"/>
        <v>11</v>
      </c>
      <c r="AB65" s="8">
        <f t="shared" si="11"/>
        <v>39</v>
      </c>
      <c r="AC65" s="8">
        <f t="shared" si="11"/>
        <v>25</v>
      </c>
      <c r="AD65" s="8">
        <f t="shared" si="11"/>
        <v>56</v>
      </c>
      <c r="AE65" s="49" t="str">
        <f t="shared" si="12"/>
        <v/>
      </c>
      <c r="AF65" s="49" t="str">
        <f t="shared" si="12"/>
        <v/>
      </c>
      <c r="AG65" s="49" t="str">
        <f t="shared" si="12"/>
        <v/>
      </c>
      <c r="AH65" s="49" t="str">
        <f t="shared" si="12"/>
        <v/>
      </c>
      <c r="AI65" s="8" t="str">
        <f t="shared" si="13"/>
        <v/>
      </c>
      <c r="AJ65" s="8" t="str">
        <f t="shared" si="13"/>
        <v/>
      </c>
      <c r="AK65" s="8" t="str">
        <f t="shared" si="13"/>
        <v/>
      </c>
      <c r="AL65" s="9" t="str">
        <f t="shared" si="13"/>
        <v/>
      </c>
    </row>
    <row r="66" spans="3:38" x14ac:dyDescent="0.25">
      <c r="C66" s="1">
        <v>56</v>
      </c>
      <c r="D66" s="8">
        <v>23</v>
      </c>
      <c r="E66" s="8">
        <v>59</v>
      </c>
      <c r="F66" s="8">
        <v>32</v>
      </c>
      <c r="G66" s="9">
        <v>68</v>
      </c>
      <c r="H66" s="1">
        <v>56</v>
      </c>
      <c r="I66" s="16">
        <f t="shared" si="8"/>
        <v>1.4678844897154932</v>
      </c>
      <c r="J66" s="17">
        <f t="shared" si="8"/>
        <v>1.1973515557184125</v>
      </c>
      <c r="K66" s="17">
        <f t="shared" si="8"/>
        <v>0.3319420642369515</v>
      </c>
      <c r="L66" s="18">
        <f t="shared" si="8"/>
        <v>1.1592466368465943</v>
      </c>
      <c r="M66" s="1">
        <v>56</v>
      </c>
      <c r="N66" s="37">
        <f t="shared" si="14"/>
        <v>19.58246129007248</v>
      </c>
      <c r="O66" s="30">
        <f t="shared" si="15"/>
        <v>6.3549574687263153</v>
      </c>
      <c r="P66" s="30">
        <f t="shared" si="16"/>
        <v>18.546404076535296</v>
      </c>
      <c r="Q66" s="30">
        <f t="shared" si="17"/>
        <v>0.8333951909004822</v>
      </c>
      <c r="R66" s="30"/>
      <c r="S66" s="38">
        <f t="shared" si="18"/>
        <v>0.8333951909004822</v>
      </c>
      <c r="T66" s="9">
        <f t="shared" si="9"/>
        <v>4</v>
      </c>
      <c r="V66" s="1">
        <v>56</v>
      </c>
      <c r="W66" s="49" t="str">
        <f t="shared" si="10"/>
        <v/>
      </c>
      <c r="X66" s="49" t="str">
        <f t="shared" si="10"/>
        <v/>
      </c>
      <c r="Y66" s="49" t="str">
        <f t="shared" si="10"/>
        <v/>
      </c>
      <c r="Z66" s="49" t="str">
        <f t="shared" si="10"/>
        <v/>
      </c>
      <c r="AA66" s="8" t="str">
        <f t="shared" si="11"/>
        <v/>
      </c>
      <c r="AB66" s="8" t="str">
        <f t="shared" si="11"/>
        <v/>
      </c>
      <c r="AC66" s="8" t="str">
        <f t="shared" si="11"/>
        <v/>
      </c>
      <c r="AD66" s="8" t="str">
        <f t="shared" si="11"/>
        <v/>
      </c>
      <c r="AE66" s="49" t="str">
        <f t="shared" si="12"/>
        <v/>
      </c>
      <c r="AF66" s="49" t="str">
        <f t="shared" si="12"/>
        <v/>
      </c>
      <c r="AG66" s="49" t="str">
        <f t="shared" si="12"/>
        <v/>
      </c>
      <c r="AH66" s="49" t="str">
        <f t="shared" si="12"/>
        <v/>
      </c>
      <c r="AI66" s="8">
        <f t="shared" si="13"/>
        <v>23</v>
      </c>
      <c r="AJ66" s="8">
        <f t="shared" si="13"/>
        <v>59</v>
      </c>
      <c r="AK66" s="8">
        <f t="shared" si="13"/>
        <v>32</v>
      </c>
      <c r="AL66" s="9">
        <f t="shared" si="13"/>
        <v>68</v>
      </c>
    </row>
    <row r="67" spans="3:38" x14ac:dyDescent="0.25">
      <c r="C67" s="1">
        <v>57</v>
      </c>
      <c r="D67" s="8">
        <v>23</v>
      </c>
      <c r="E67" s="8">
        <v>54</v>
      </c>
      <c r="F67" s="8">
        <v>34</v>
      </c>
      <c r="G67" s="9">
        <v>62</v>
      </c>
      <c r="H67" s="1">
        <v>57</v>
      </c>
      <c r="I67" s="16">
        <f t="shared" si="8"/>
        <v>1.4678844897154932</v>
      </c>
      <c r="J67" s="17">
        <f t="shared" si="8"/>
        <v>0.91513481568421717</v>
      </c>
      <c r="K67" s="17">
        <f t="shared" si="8"/>
        <v>0.79084814382720736</v>
      </c>
      <c r="L67" s="18">
        <f t="shared" si="8"/>
        <v>0.43117826757797267</v>
      </c>
      <c r="M67" s="1">
        <v>57</v>
      </c>
      <c r="N67" s="37">
        <f t="shared" si="14"/>
        <v>15.709574213282382</v>
      </c>
      <c r="O67" s="30">
        <f t="shared" si="15"/>
        <v>5.9536163912466158</v>
      </c>
      <c r="P67" s="30">
        <f t="shared" si="16"/>
        <v>14.261562328976048</v>
      </c>
      <c r="Q67" s="30">
        <f t="shared" si="17"/>
        <v>1.4173917875418596</v>
      </c>
      <c r="R67" s="30"/>
      <c r="S67" s="38">
        <f t="shared" si="18"/>
        <v>1.4173917875418596</v>
      </c>
      <c r="T67" s="9">
        <f t="shared" si="9"/>
        <v>4</v>
      </c>
      <c r="V67" s="1">
        <v>57</v>
      </c>
      <c r="W67" s="49" t="str">
        <f t="shared" si="10"/>
        <v/>
      </c>
      <c r="X67" s="49" t="str">
        <f t="shared" si="10"/>
        <v/>
      </c>
      <c r="Y67" s="49" t="str">
        <f t="shared" si="10"/>
        <v/>
      </c>
      <c r="Z67" s="49" t="str">
        <f t="shared" si="10"/>
        <v/>
      </c>
      <c r="AA67" s="8" t="str">
        <f t="shared" si="11"/>
        <v/>
      </c>
      <c r="AB67" s="8" t="str">
        <f t="shared" si="11"/>
        <v/>
      </c>
      <c r="AC67" s="8" t="str">
        <f t="shared" si="11"/>
        <v/>
      </c>
      <c r="AD67" s="8" t="str">
        <f t="shared" si="11"/>
        <v/>
      </c>
      <c r="AE67" s="49" t="str">
        <f t="shared" si="12"/>
        <v/>
      </c>
      <c r="AF67" s="49" t="str">
        <f t="shared" si="12"/>
        <v/>
      </c>
      <c r="AG67" s="49" t="str">
        <f t="shared" si="12"/>
        <v/>
      </c>
      <c r="AH67" s="49" t="str">
        <f t="shared" si="12"/>
        <v/>
      </c>
      <c r="AI67" s="8">
        <f t="shared" si="13"/>
        <v>23</v>
      </c>
      <c r="AJ67" s="8">
        <f t="shared" si="13"/>
        <v>54</v>
      </c>
      <c r="AK67" s="8">
        <f t="shared" si="13"/>
        <v>34</v>
      </c>
      <c r="AL67" s="9">
        <f t="shared" si="13"/>
        <v>62</v>
      </c>
    </row>
    <row r="68" spans="3:38" x14ac:dyDescent="0.25">
      <c r="C68" s="1">
        <v>58</v>
      </c>
      <c r="D68" s="8">
        <v>25</v>
      </c>
      <c r="E68" s="8">
        <v>57</v>
      </c>
      <c r="F68" s="8">
        <v>33</v>
      </c>
      <c r="G68" s="9">
        <v>67</v>
      </c>
      <c r="H68" s="1">
        <v>58</v>
      </c>
      <c r="I68" s="16">
        <f t="shared" si="8"/>
        <v>1.7330051079663349</v>
      </c>
      <c r="J68" s="17">
        <f t="shared" si="8"/>
        <v>1.0844648597047344</v>
      </c>
      <c r="K68" s="17">
        <f t="shared" si="8"/>
        <v>0.56139510403207948</v>
      </c>
      <c r="L68" s="18">
        <f t="shared" si="8"/>
        <v>1.0379019086351573</v>
      </c>
      <c r="M68" s="1">
        <v>58</v>
      </c>
      <c r="N68" s="37">
        <f t="shared" si="14"/>
        <v>20.177283874090996</v>
      </c>
      <c r="O68" s="30">
        <f t="shared" si="15"/>
        <v>7.2994589977420166</v>
      </c>
      <c r="P68" s="30">
        <f t="shared" si="16"/>
        <v>18.643944315409307</v>
      </c>
      <c r="Q68" s="30">
        <f t="shared" si="17"/>
        <v>1.4065193978526649</v>
      </c>
      <c r="R68" s="30"/>
      <c r="S68" s="38">
        <f t="shared" si="18"/>
        <v>1.4065193978526649</v>
      </c>
      <c r="T68" s="9">
        <f t="shared" si="9"/>
        <v>4</v>
      </c>
      <c r="V68" s="1">
        <v>58</v>
      </c>
      <c r="W68" s="49" t="str">
        <f t="shared" si="10"/>
        <v/>
      </c>
      <c r="X68" s="49" t="str">
        <f t="shared" si="10"/>
        <v/>
      </c>
      <c r="Y68" s="49" t="str">
        <f t="shared" si="10"/>
        <v/>
      </c>
      <c r="Z68" s="49" t="str">
        <f t="shared" si="10"/>
        <v/>
      </c>
      <c r="AA68" s="8" t="str">
        <f t="shared" si="11"/>
        <v/>
      </c>
      <c r="AB68" s="8" t="str">
        <f t="shared" si="11"/>
        <v/>
      </c>
      <c r="AC68" s="8" t="str">
        <f t="shared" si="11"/>
        <v/>
      </c>
      <c r="AD68" s="8" t="str">
        <f t="shared" si="11"/>
        <v/>
      </c>
      <c r="AE68" s="49" t="str">
        <f t="shared" si="12"/>
        <v/>
      </c>
      <c r="AF68" s="49" t="str">
        <f t="shared" si="12"/>
        <v/>
      </c>
      <c r="AG68" s="49" t="str">
        <f t="shared" si="12"/>
        <v/>
      </c>
      <c r="AH68" s="49" t="str">
        <f t="shared" si="12"/>
        <v/>
      </c>
      <c r="AI68" s="8">
        <f t="shared" si="13"/>
        <v>25</v>
      </c>
      <c r="AJ68" s="8">
        <f t="shared" si="13"/>
        <v>57</v>
      </c>
      <c r="AK68" s="8">
        <f t="shared" si="13"/>
        <v>33</v>
      </c>
      <c r="AL68" s="9">
        <f t="shared" si="13"/>
        <v>67</v>
      </c>
    </row>
    <row r="69" spans="3:38" x14ac:dyDescent="0.25">
      <c r="C69" s="1">
        <v>59</v>
      </c>
      <c r="D69" s="8">
        <v>2</v>
      </c>
      <c r="E69" s="8">
        <v>13</v>
      </c>
      <c r="F69" s="8">
        <v>35</v>
      </c>
      <c r="G69" s="9">
        <v>55</v>
      </c>
      <c r="H69" s="1">
        <v>59</v>
      </c>
      <c r="I69" s="16">
        <f t="shared" si="8"/>
        <v>-1.3158820019183439</v>
      </c>
      <c r="J69" s="17">
        <f t="shared" si="8"/>
        <v>-1.3990424525961842</v>
      </c>
      <c r="K69" s="17">
        <f t="shared" si="8"/>
        <v>1.0203011836223352</v>
      </c>
      <c r="L69" s="18">
        <f t="shared" si="8"/>
        <v>-0.41823482990208577</v>
      </c>
      <c r="M69" s="1">
        <v>59</v>
      </c>
      <c r="N69" s="37">
        <f t="shared" si="14"/>
        <v>1.5925544335182509</v>
      </c>
      <c r="O69" s="30">
        <f t="shared" si="15"/>
        <v>9.1289843099146832</v>
      </c>
      <c r="P69" s="30">
        <f t="shared" si="16"/>
        <v>0.28223636828061294</v>
      </c>
      <c r="Q69" s="30">
        <f t="shared" si="17"/>
        <v>12.907006151806804</v>
      </c>
      <c r="R69" s="30"/>
      <c r="S69" s="38">
        <f t="shared" si="18"/>
        <v>0.28223636828061294</v>
      </c>
      <c r="T69" s="9">
        <f t="shared" si="9"/>
        <v>3</v>
      </c>
      <c r="V69" s="1">
        <v>59</v>
      </c>
      <c r="W69" s="49" t="str">
        <f t="shared" si="10"/>
        <v/>
      </c>
      <c r="X69" s="49" t="str">
        <f t="shared" si="10"/>
        <v/>
      </c>
      <c r="Y69" s="49" t="str">
        <f t="shared" si="10"/>
        <v/>
      </c>
      <c r="Z69" s="49" t="str">
        <f t="shared" si="10"/>
        <v/>
      </c>
      <c r="AA69" s="8" t="str">
        <f t="shared" si="11"/>
        <v/>
      </c>
      <c r="AB69" s="8" t="str">
        <f t="shared" si="11"/>
        <v/>
      </c>
      <c r="AC69" s="8" t="str">
        <f t="shared" si="11"/>
        <v/>
      </c>
      <c r="AD69" s="8" t="str">
        <f t="shared" si="11"/>
        <v/>
      </c>
      <c r="AE69" s="49">
        <f t="shared" si="12"/>
        <v>2</v>
      </c>
      <c r="AF69" s="49">
        <f t="shared" si="12"/>
        <v>13</v>
      </c>
      <c r="AG69" s="49">
        <f t="shared" si="12"/>
        <v>35</v>
      </c>
      <c r="AH69" s="49">
        <f t="shared" si="12"/>
        <v>55</v>
      </c>
      <c r="AI69" s="8" t="str">
        <f t="shared" si="13"/>
        <v/>
      </c>
      <c r="AJ69" s="8" t="str">
        <f t="shared" si="13"/>
        <v/>
      </c>
      <c r="AK69" s="8" t="str">
        <f t="shared" si="13"/>
        <v/>
      </c>
      <c r="AL69" s="9" t="str">
        <f t="shared" si="13"/>
        <v/>
      </c>
    </row>
    <row r="70" spans="3:38" ht="15.75" thickBot="1" x14ac:dyDescent="0.3">
      <c r="C70" s="3">
        <v>60</v>
      </c>
      <c r="D70" s="8">
        <v>15</v>
      </c>
      <c r="E70" s="8">
        <v>45</v>
      </c>
      <c r="F70" s="8">
        <v>32</v>
      </c>
      <c r="G70" s="9">
        <v>64</v>
      </c>
      <c r="H70" s="3">
        <v>60</v>
      </c>
      <c r="I70" s="16">
        <f t="shared" si="8"/>
        <v>0.40740201671212678</v>
      </c>
      <c r="J70" s="17">
        <f t="shared" si="8"/>
        <v>0.40714468362266559</v>
      </c>
      <c r="K70" s="17">
        <f t="shared" si="8"/>
        <v>0.3319420642369515</v>
      </c>
      <c r="L70" s="18">
        <f t="shared" si="8"/>
        <v>0.6738677240008466</v>
      </c>
      <c r="M70" s="3">
        <v>60</v>
      </c>
      <c r="N70" s="37">
        <f t="shared" si="14"/>
        <v>9.4711406711835089</v>
      </c>
      <c r="O70" s="30">
        <f t="shared" si="15"/>
        <v>2.7158173251644504</v>
      </c>
      <c r="P70" s="30">
        <f t="shared" si="16"/>
        <v>8.9348613372764341</v>
      </c>
      <c r="Q70" s="30">
        <f t="shared" si="17"/>
        <v>0.70205460637056416</v>
      </c>
      <c r="R70" s="30"/>
      <c r="S70" s="38">
        <f t="shared" si="18"/>
        <v>0.70205460637056416</v>
      </c>
      <c r="T70" s="9">
        <f t="shared" si="9"/>
        <v>4</v>
      </c>
      <c r="V70" s="3">
        <v>60</v>
      </c>
      <c r="W70" s="49" t="str">
        <f t="shared" si="10"/>
        <v/>
      </c>
      <c r="X70" s="49" t="str">
        <f t="shared" si="10"/>
        <v/>
      </c>
      <c r="Y70" s="49" t="str">
        <f t="shared" si="10"/>
        <v/>
      </c>
      <c r="Z70" s="49" t="str">
        <f t="shared" si="10"/>
        <v/>
      </c>
      <c r="AA70" s="8" t="str">
        <f t="shared" si="11"/>
        <v/>
      </c>
      <c r="AB70" s="8" t="str">
        <f t="shared" si="11"/>
        <v/>
      </c>
      <c r="AC70" s="8" t="str">
        <f t="shared" si="11"/>
        <v/>
      </c>
      <c r="AD70" s="8" t="str">
        <f t="shared" si="11"/>
        <v/>
      </c>
      <c r="AE70" s="49" t="str">
        <f t="shared" si="12"/>
        <v/>
      </c>
      <c r="AF70" s="49" t="str">
        <f t="shared" si="12"/>
        <v/>
      </c>
      <c r="AG70" s="49" t="str">
        <f t="shared" si="12"/>
        <v/>
      </c>
      <c r="AH70" s="49" t="str">
        <f t="shared" si="12"/>
        <v/>
      </c>
      <c r="AI70" s="8">
        <f t="shared" si="13"/>
        <v>15</v>
      </c>
      <c r="AJ70" s="8">
        <f t="shared" si="13"/>
        <v>45</v>
      </c>
      <c r="AK70" s="8">
        <f t="shared" si="13"/>
        <v>32</v>
      </c>
      <c r="AL70" s="9">
        <f t="shared" si="13"/>
        <v>64</v>
      </c>
    </row>
    <row r="71" spans="3:38" x14ac:dyDescent="0.25">
      <c r="C71" s="1">
        <v>61</v>
      </c>
      <c r="D71" s="8">
        <v>18</v>
      </c>
      <c r="E71" s="8">
        <v>51</v>
      </c>
      <c r="F71" s="8">
        <v>30</v>
      </c>
      <c r="G71" s="9">
        <v>59</v>
      </c>
      <c r="H71" s="1">
        <v>61</v>
      </c>
      <c r="I71" s="16">
        <f t="shared" si="8"/>
        <v>0.80508294408838921</v>
      </c>
      <c r="J71" s="17">
        <f t="shared" si="8"/>
        <v>0.74580477166369996</v>
      </c>
      <c r="K71" s="17">
        <f t="shared" si="8"/>
        <v>-0.12696401535330443</v>
      </c>
      <c r="L71" s="18">
        <f t="shared" si="8"/>
        <v>6.714408294366192E-2</v>
      </c>
      <c r="M71" s="1">
        <v>61</v>
      </c>
      <c r="N71" s="37">
        <f t="shared" si="14"/>
        <v>10.235478839911078</v>
      </c>
      <c r="O71" s="30">
        <f t="shared" si="15"/>
        <v>1.5986371949560136</v>
      </c>
      <c r="P71" s="30">
        <f t="shared" si="16"/>
        <v>11.737225616959419</v>
      </c>
      <c r="Q71" s="30">
        <f t="shared" si="17"/>
        <v>0.58105717487700814</v>
      </c>
      <c r="R71" s="30"/>
      <c r="S71" s="38">
        <f t="shared" si="18"/>
        <v>0.58105717487700814</v>
      </c>
      <c r="T71" s="9">
        <f t="shared" si="9"/>
        <v>4</v>
      </c>
      <c r="V71" s="1">
        <v>61</v>
      </c>
      <c r="W71" s="49" t="str">
        <f t="shared" si="10"/>
        <v/>
      </c>
      <c r="X71" s="49" t="str">
        <f t="shared" si="10"/>
        <v/>
      </c>
      <c r="Y71" s="49" t="str">
        <f t="shared" si="10"/>
        <v/>
      </c>
      <c r="Z71" s="49" t="str">
        <f t="shared" si="10"/>
        <v/>
      </c>
      <c r="AA71" s="8" t="str">
        <f t="shared" si="11"/>
        <v/>
      </c>
      <c r="AB71" s="8" t="str">
        <f t="shared" si="11"/>
        <v/>
      </c>
      <c r="AC71" s="8" t="str">
        <f t="shared" si="11"/>
        <v/>
      </c>
      <c r="AD71" s="8" t="str">
        <f t="shared" si="11"/>
        <v/>
      </c>
      <c r="AE71" s="49" t="str">
        <f t="shared" si="12"/>
        <v/>
      </c>
      <c r="AF71" s="49" t="str">
        <f t="shared" si="12"/>
        <v/>
      </c>
      <c r="AG71" s="49" t="str">
        <f t="shared" si="12"/>
        <v/>
      </c>
      <c r="AH71" s="49" t="str">
        <f t="shared" si="12"/>
        <v/>
      </c>
      <c r="AI71" s="8">
        <f t="shared" si="13"/>
        <v>18</v>
      </c>
      <c r="AJ71" s="8">
        <f t="shared" si="13"/>
        <v>51</v>
      </c>
      <c r="AK71" s="8">
        <f t="shared" si="13"/>
        <v>30</v>
      </c>
      <c r="AL71" s="9">
        <f t="shared" si="13"/>
        <v>59</v>
      </c>
    </row>
    <row r="72" spans="3:38" x14ac:dyDescent="0.25">
      <c r="C72" s="1">
        <v>62</v>
      </c>
      <c r="D72" s="8">
        <v>23</v>
      </c>
      <c r="E72" s="8">
        <v>53</v>
      </c>
      <c r="F72" s="8">
        <v>32</v>
      </c>
      <c r="G72" s="9">
        <v>64</v>
      </c>
      <c r="H72" s="1">
        <v>62</v>
      </c>
      <c r="I72" s="16">
        <f t="shared" si="8"/>
        <v>1.4678844897154932</v>
      </c>
      <c r="J72" s="17">
        <f t="shared" si="8"/>
        <v>0.85869146767737814</v>
      </c>
      <c r="K72" s="17">
        <f t="shared" si="8"/>
        <v>0.3319420642369515</v>
      </c>
      <c r="L72" s="18">
        <f t="shared" si="8"/>
        <v>0.6738677240008466</v>
      </c>
      <c r="M72" s="1">
        <v>62</v>
      </c>
      <c r="N72" s="37">
        <f t="shared" si="14"/>
        <v>15.932918352328453</v>
      </c>
      <c r="O72" s="30">
        <f t="shared" si="15"/>
        <v>4.7595673103182214</v>
      </c>
      <c r="P72" s="30">
        <f t="shared" si="16"/>
        <v>15.447612642968915</v>
      </c>
      <c r="Q72" s="30">
        <f t="shared" si="17"/>
        <v>0.67736862797216846</v>
      </c>
      <c r="R72" s="30"/>
      <c r="S72" s="38">
        <f t="shared" si="18"/>
        <v>0.67736862797216846</v>
      </c>
      <c r="T72" s="9">
        <f t="shared" si="9"/>
        <v>4</v>
      </c>
      <c r="V72" s="1">
        <v>62</v>
      </c>
      <c r="W72" s="49" t="str">
        <f t="shared" si="10"/>
        <v/>
      </c>
      <c r="X72" s="49" t="str">
        <f t="shared" si="10"/>
        <v/>
      </c>
      <c r="Y72" s="49" t="str">
        <f t="shared" si="10"/>
        <v/>
      </c>
      <c r="Z72" s="49" t="str">
        <f t="shared" si="10"/>
        <v/>
      </c>
      <c r="AA72" s="8" t="str">
        <f t="shared" si="11"/>
        <v/>
      </c>
      <c r="AB72" s="8" t="str">
        <f t="shared" si="11"/>
        <v/>
      </c>
      <c r="AC72" s="8" t="str">
        <f t="shared" si="11"/>
        <v/>
      </c>
      <c r="AD72" s="8" t="str">
        <f t="shared" si="11"/>
        <v/>
      </c>
      <c r="AE72" s="49" t="str">
        <f t="shared" si="12"/>
        <v/>
      </c>
      <c r="AF72" s="49" t="str">
        <f t="shared" si="12"/>
        <v/>
      </c>
      <c r="AG72" s="49" t="str">
        <f t="shared" si="12"/>
        <v/>
      </c>
      <c r="AH72" s="49" t="str">
        <f t="shared" si="12"/>
        <v/>
      </c>
      <c r="AI72" s="8">
        <f t="shared" si="13"/>
        <v>23</v>
      </c>
      <c r="AJ72" s="8">
        <f t="shared" si="13"/>
        <v>53</v>
      </c>
      <c r="AK72" s="8">
        <f t="shared" si="13"/>
        <v>32</v>
      </c>
      <c r="AL72" s="9">
        <f t="shared" si="13"/>
        <v>64</v>
      </c>
    </row>
    <row r="73" spans="3:38" x14ac:dyDescent="0.25">
      <c r="C73" s="1">
        <v>63</v>
      </c>
      <c r="D73" s="8">
        <v>15</v>
      </c>
      <c r="E73" s="8">
        <v>45</v>
      </c>
      <c r="F73" s="8">
        <v>30</v>
      </c>
      <c r="G73" s="9">
        <v>54</v>
      </c>
      <c r="H73" s="1">
        <v>63</v>
      </c>
      <c r="I73" s="16">
        <f t="shared" si="8"/>
        <v>0.40740201671212678</v>
      </c>
      <c r="J73" s="17">
        <f t="shared" si="8"/>
        <v>0.40714468362266559</v>
      </c>
      <c r="K73" s="17">
        <f t="shared" si="8"/>
        <v>-0.12696401535330443</v>
      </c>
      <c r="L73" s="18">
        <f t="shared" si="8"/>
        <v>-0.53957955811352276</v>
      </c>
      <c r="M73" s="1">
        <v>63</v>
      </c>
      <c r="N73" s="37">
        <f t="shared" si="14"/>
        <v>6.2317411969478602</v>
      </c>
      <c r="O73" s="30">
        <f t="shared" si="15"/>
        <v>1.0738616531516594</v>
      </c>
      <c r="P73" s="30">
        <f t="shared" si="16"/>
        <v>8.4314849088209254</v>
      </c>
      <c r="Q73" s="30">
        <f t="shared" si="17"/>
        <v>2.2584049842505656</v>
      </c>
      <c r="R73" s="30"/>
      <c r="S73" s="38">
        <f t="shared" si="18"/>
        <v>1.0738616531516594</v>
      </c>
      <c r="T73" s="9">
        <f t="shared" si="9"/>
        <v>2</v>
      </c>
      <c r="V73" s="1">
        <v>63</v>
      </c>
      <c r="W73" s="49" t="str">
        <f t="shared" si="10"/>
        <v/>
      </c>
      <c r="X73" s="49" t="str">
        <f t="shared" si="10"/>
        <v/>
      </c>
      <c r="Y73" s="49" t="str">
        <f t="shared" si="10"/>
        <v/>
      </c>
      <c r="Z73" s="49" t="str">
        <f t="shared" si="10"/>
        <v/>
      </c>
      <c r="AA73" s="8">
        <f t="shared" si="11"/>
        <v>15</v>
      </c>
      <c r="AB73" s="8">
        <f t="shared" si="11"/>
        <v>45</v>
      </c>
      <c r="AC73" s="8">
        <f t="shared" si="11"/>
        <v>30</v>
      </c>
      <c r="AD73" s="8">
        <f t="shared" si="11"/>
        <v>54</v>
      </c>
      <c r="AE73" s="49" t="str">
        <f t="shared" si="12"/>
        <v/>
      </c>
      <c r="AF73" s="49" t="str">
        <f t="shared" si="12"/>
        <v/>
      </c>
      <c r="AG73" s="49" t="str">
        <f t="shared" si="12"/>
        <v/>
      </c>
      <c r="AH73" s="49" t="str">
        <f t="shared" si="12"/>
        <v/>
      </c>
      <c r="AI73" s="8" t="str">
        <f t="shared" si="13"/>
        <v/>
      </c>
      <c r="AJ73" s="8" t="str">
        <f t="shared" si="13"/>
        <v/>
      </c>
      <c r="AK73" s="8" t="str">
        <f t="shared" si="13"/>
        <v/>
      </c>
      <c r="AL73" s="9" t="str">
        <f t="shared" si="13"/>
        <v/>
      </c>
    </row>
    <row r="74" spans="3:38" x14ac:dyDescent="0.25">
      <c r="C74" s="1">
        <v>64</v>
      </c>
      <c r="D74" s="8">
        <v>21</v>
      </c>
      <c r="E74" s="8">
        <v>57</v>
      </c>
      <c r="F74" s="8">
        <v>33</v>
      </c>
      <c r="G74" s="9">
        <v>67</v>
      </c>
      <c r="H74" s="1">
        <v>64</v>
      </c>
      <c r="I74" s="16">
        <f t="shared" si="8"/>
        <v>1.2027638714646518</v>
      </c>
      <c r="J74" s="17">
        <f t="shared" si="8"/>
        <v>1.0844648597047344</v>
      </c>
      <c r="K74" s="17">
        <f t="shared" si="8"/>
        <v>0.56139510403207948</v>
      </c>
      <c r="L74" s="18">
        <f t="shared" si="8"/>
        <v>1.0379019086351573</v>
      </c>
      <c r="M74" s="1">
        <v>64</v>
      </c>
      <c r="N74" s="37">
        <f t="shared" si="14"/>
        <v>17.225148300779239</v>
      </c>
      <c r="O74" s="30">
        <f t="shared" si="15"/>
        <v>5.8936801533078471</v>
      </c>
      <c r="P74" s="30">
        <f t="shared" si="16"/>
        <v>15.691808742097551</v>
      </c>
      <c r="Q74" s="30">
        <f t="shared" si="17"/>
        <v>0.70362997563558005</v>
      </c>
      <c r="R74" s="30"/>
      <c r="S74" s="38">
        <f t="shared" si="18"/>
        <v>0.70362997563558005</v>
      </c>
      <c r="T74" s="9">
        <f t="shared" si="9"/>
        <v>4</v>
      </c>
      <c r="V74" s="1">
        <v>64</v>
      </c>
      <c r="W74" s="49" t="str">
        <f t="shared" si="10"/>
        <v/>
      </c>
      <c r="X74" s="49" t="str">
        <f t="shared" si="10"/>
        <v/>
      </c>
      <c r="Y74" s="49" t="str">
        <f t="shared" si="10"/>
        <v/>
      </c>
      <c r="Z74" s="49" t="str">
        <f t="shared" si="10"/>
        <v/>
      </c>
      <c r="AA74" s="8" t="str">
        <f t="shared" si="11"/>
        <v/>
      </c>
      <c r="AB74" s="8" t="str">
        <f t="shared" si="11"/>
        <v/>
      </c>
      <c r="AC74" s="8" t="str">
        <f t="shared" si="11"/>
        <v/>
      </c>
      <c r="AD74" s="8" t="str">
        <f t="shared" si="11"/>
        <v/>
      </c>
      <c r="AE74" s="49" t="str">
        <f t="shared" si="12"/>
        <v/>
      </c>
      <c r="AF74" s="49" t="str">
        <f t="shared" si="12"/>
        <v/>
      </c>
      <c r="AG74" s="49" t="str">
        <f t="shared" si="12"/>
        <v/>
      </c>
      <c r="AH74" s="49" t="str">
        <f t="shared" si="12"/>
        <v/>
      </c>
      <c r="AI74" s="8">
        <f t="shared" si="13"/>
        <v>21</v>
      </c>
      <c r="AJ74" s="8">
        <f t="shared" si="13"/>
        <v>57</v>
      </c>
      <c r="AK74" s="8">
        <f t="shared" si="13"/>
        <v>33</v>
      </c>
      <c r="AL74" s="9">
        <f t="shared" si="13"/>
        <v>67</v>
      </c>
    </row>
    <row r="75" spans="3:38" x14ac:dyDescent="0.25">
      <c r="C75" s="1">
        <v>65</v>
      </c>
      <c r="D75" s="8">
        <v>2</v>
      </c>
      <c r="E75" s="8">
        <v>13</v>
      </c>
      <c r="F75" s="8">
        <v>30</v>
      </c>
      <c r="G75" s="9">
        <v>44</v>
      </c>
      <c r="H75" s="1">
        <v>65</v>
      </c>
      <c r="I75" s="16">
        <f t="shared" si="8"/>
        <v>-1.3158820019183439</v>
      </c>
      <c r="J75" s="17">
        <f t="shared" si="8"/>
        <v>-1.3990424525961842</v>
      </c>
      <c r="K75" s="17">
        <f t="shared" si="8"/>
        <v>-0.12696401535330443</v>
      </c>
      <c r="L75" s="18">
        <f t="shared" si="8"/>
        <v>-1.7530268402278919</v>
      </c>
      <c r="M75" s="1">
        <v>65</v>
      </c>
      <c r="N75" s="37">
        <f t="shared" si="14"/>
        <v>0.31691405031453462</v>
      </c>
      <c r="O75" s="30">
        <f t="shared" si="15"/>
        <v>8.1363685799618217</v>
      </c>
      <c r="P75" s="30">
        <f t="shared" si="16"/>
        <v>3.7852175704681956</v>
      </c>
      <c r="Q75" s="30">
        <f t="shared" si="17"/>
        <v>16.611857900091447</v>
      </c>
      <c r="R75" s="30"/>
      <c r="S75" s="38">
        <f t="shared" si="18"/>
        <v>0.31691405031453462</v>
      </c>
      <c r="T75" s="9">
        <f t="shared" si="9"/>
        <v>1</v>
      </c>
      <c r="V75" s="1">
        <v>65</v>
      </c>
      <c r="W75" s="49">
        <f t="shared" si="10"/>
        <v>2</v>
      </c>
      <c r="X75" s="49">
        <f t="shared" si="10"/>
        <v>13</v>
      </c>
      <c r="Y75" s="49">
        <f t="shared" si="10"/>
        <v>30</v>
      </c>
      <c r="Z75" s="49">
        <f t="shared" si="10"/>
        <v>44</v>
      </c>
      <c r="AA75" s="8" t="str">
        <f t="shared" si="11"/>
        <v/>
      </c>
      <c r="AB75" s="8" t="str">
        <f t="shared" si="11"/>
        <v/>
      </c>
      <c r="AC75" s="8" t="str">
        <f t="shared" si="11"/>
        <v/>
      </c>
      <c r="AD75" s="8" t="str">
        <f t="shared" si="11"/>
        <v/>
      </c>
      <c r="AE75" s="49" t="str">
        <f t="shared" si="12"/>
        <v/>
      </c>
      <c r="AF75" s="49" t="str">
        <f t="shared" si="12"/>
        <v/>
      </c>
      <c r="AG75" s="49" t="str">
        <f t="shared" si="12"/>
        <v/>
      </c>
      <c r="AH75" s="49" t="str">
        <f t="shared" si="12"/>
        <v/>
      </c>
      <c r="AI75" s="8" t="str">
        <f t="shared" si="13"/>
        <v/>
      </c>
      <c r="AJ75" s="8" t="str">
        <f t="shared" si="13"/>
        <v/>
      </c>
      <c r="AK75" s="8" t="str">
        <f t="shared" si="13"/>
        <v/>
      </c>
      <c r="AL75" s="9" t="str">
        <f t="shared" si="13"/>
        <v/>
      </c>
    </row>
    <row r="76" spans="3:38" x14ac:dyDescent="0.25">
      <c r="C76" s="1">
        <v>66</v>
      </c>
      <c r="D76" s="8">
        <v>2</v>
      </c>
      <c r="E76" s="8">
        <v>16</v>
      </c>
      <c r="F76" s="8">
        <v>32</v>
      </c>
      <c r="G76" s="9">
        <v>47</v>
      </c>
      <c r="H76" s="1">
        <v>66</v>
      </c>
      <c r="I76" s="16">
        <f t="shared" ref="I76:L139" si="19">STANDARDIZE(D76,D$2,D$3)</f>
        <v>-1.3158820019183439</v>
      </c>
      <c r="J76" s="17">
        <f t="shared" si="19"/>
        <v>-1.229712408575667</v>
      </c>
      <c r="K76" s="17">
        <f t="shared" si="19"/>
        <v>0.3319420642369515</v>
      </c>
      <c r="L76" s="18">
        <f t="shared" si="19"/>
        <v>-1.3889926555935812</v>
      </c>
      <c r="M76" s="1">
        <v>66</v>
      </c>
      <c r="N76" s="37">
        <f t="shared" si="14"/>
        <v>6.737324053593205E-2</v>
      </c>
      <c r="O76" s="30">
        <f t="shared" si="15"/>
        <v>7.6476835547750079</v>
      </c>
      <c r="P76" s="30">
        <f t="shared" si="16"/>
        <v>1.8494868386443051</v>
      </c>
      <c r="Q76" s="30">
        <f t="shared" si="17"/>
        <v>14.325519228589828</v>
      </c>
      <c r="R76" s="30"/>
      <c r="S76" s="38">
        <f t="shared" si="18"/>
        <v>6.737324053593205E-2</v>
      </c>
      <c r="T76" s="9">
        <f t="shared" ref="T76:T139" si="20">MATCH(S76,N76:R76,0)</f>
        <v>1</v>
      </c>
      <c r="V76" s="1">
        <v>66</v>
      </c>
      <c r="W76" s="49">
        <f t="shared" ref="W76:Z139" si="21">IF($T76=1,D76,"")</f>
        <v>2</v>
      </c>
      <c r="X76" s="49">
        <f t="shared" si="21"/>
        <v>16</v>
      </c>
      <c r="Y76" s="49">
        <f t="shared" si="21"/>
        <v>32</v>
      </c>
      <c r="Z76" s="49">
        <f t="shared" si="21"/>
        <v>47</v>
      </c>
      <c r="AA76" s="8" t="str">
        <f t="shared" ref="AA76:AD139" si="22">IF($T76=2,D76,"")</f>
        <v/>
      </c>
      <c r="AB76" s="8" t="str">
        <f t="shared" si="22"/>
        <v/>
      </c>
      <c r="AC76" s="8" t="str">
        <f t="shared" si="22"/>
        <v/>
      </c>
      <c r="AD76" s="8" t="str">
        <f t="shared" si="22"/>
        <v/>
      </c>
      <c r="AE76" s="49" t="str">
        <f t="shared" ref="AE76:AH139" si="23">IF($T76=3,D76,"")</f>
        <v/>
      </c>
      <c r="AF76" s="49" t="str">
        <f t="shared" si="23"/>
        <v/>
      </c>
      <c r="AG76" s="49" t="str">
        <f t="shared" si="23"/>
        <v/>
      </c>
      <c r="AH76" s="49" t="str">
        <f t="shared" si="23"/>
        <v/>
      </c>
      <c r="AI76" s="8" t="str">
        <f t="shared" ref="AI76:AL139" si="24">IF($T76=4,D76,"")</f>
        <v/>
      </c>
      <c r="AJ76" s="8" t="str">
        <f t="shared" si="24"/>
        <v/>
      </c>
      <c r="AK76" s="8" t="str">
        <f t="shared" si="24"/>
        <v/>
      </c>
      <c r="AL76" s="9" t="str">
        <f t="shared" si="24"/>
        <v/>
      </c>
    </row>
    <row r="77" spans="3:38" x14ac:dyDescent="0.25">
      <c r="C77" s="1">
        <v>67</v>
      </c>
      <c r="D77" s="8">
        <v>18</v>
      </c>
      <c r="E77" s="8">
        <v>60</v>
      </c>
      <c r="F77" s="8">
        <v>32</v>
      </c>
      <c r="G77" s="9">
        <v>72</v>
      </c>
      <c r="H77" s="1">
        <v>67</v>
      </c>
      <c r="I77" s="16">
        <f t="shared" si="19"/>
        <v>0.80508294408838921</v>
      </c>
      <c r="J77" s="17">
        <f t="shared" si="19"/>
        <v>1.2537949037252516</v>
      </c>
      <c r="K77" s="17">
        <f t="shared" si="19"/>
        <v>0.3319420642369515</v>
      </c>
      <c r="L77" s="18">
        <f t="shared" si="19"/>
        <v>1.6446255496923419</v>
      </c>
      <c r="M77" s="1">
        <v>67</v>
      </c>
      <c r="N77" s="37">
        <f t="shared" ref="N77:N140" si="25">SUMXMY2($I77:$L77,J$3:M$3)</f>
        <v>19.200286375184223</v>
      </c>
      <c r="O77" s="30">
        <f t="shared" ref="O77:O140" si="26">SUMXMY2($I77:$L77,J$4:M$4)</f>
        <v>6.6798970844966004</v>
      </c>
      <c r="P77" s="30">
        <f t="shared" ref="P77:P140" si="27">SUMXMY2($I77:$L77,J$5:M$5)</f>
        <v>17.581619142127181</v>
      </c>
      <c r="Q77" s="30">
        <f t="shared" ref="Q77:Q140" si="28">SUMXMY2($I77:$L77,J$6:M$6)</f>
        <v>1.0117436884110942</v>
      </c>
      <c r="R77" s="30"/>
      <c r="S77" s="38">
        <f t="shared" ref="S77:S140" si="29">MIN(N77:R77)</f>
        <v>1.0117436884110942</v>
      </c>
      <c r="T77" s="9">
        <f t="shared" si="20"/>
        <v>4</v>
      </c>
      <c r="V77" s="1">
        <v>67</v>
      </c>
      <c r="W77" s="49" t="str">
        <f t="shared" si="21"/>
        <v/>
      </c>
      <c r="X77" s="49" t="str">
        <f t="shared" si="21"/>
        <v/>
      </c>
      <c r="Y77" s="49" t="str">
        <f t="shared" si="21"/>
        <v/>
      </c>
      <c r="Z77" s="49" t="str">
        <f t="shared" si="21"/>
        <v/>
      </c>
      <c r="AA77" s="8" t="str">
        <f t="shared" si="22"/>
        <v/>
      </c>
      <c r="AB77" s="8" t="str">
        <f t="shared" si="22"/>
        <v/>
      </c>
      <c r="AC77" s="8" t="str">
        <f t="shared" si="22"/>
        <v/>
      </c>
      <c r="AD77" s="8" t="str">
        <f t="shared" si="22"/>
        <v/>
      </c>
      <c r="AE77" s="49" t="str">
        <f t="shared" si="23"/>
        <v/>
      </c>
      <c r="AF77" s="49" t="str">
        <f t="shared" si="23"/>
        <v/>
      </c>
      <c r="AG77" s="49" t="str">
        <f t="shared" si="23"/>
        <v/>
      </c>
      <c r="AH77" s="49" t="str">
        <f t="shared" si="23"/>
        <v/>
      </c>
      <c r="AI77" s="8">
        <f t="shared" si="24"/>
        <v>18</v>
      </c>
      <c r="AJ77" s="8">
        <f t="shared" si="24"/>
        <v>60</v>
      </c>
      <c r="AK77" s="8">
        <f t="shared" si="24"/>
        <v>32</v>
      </c>
      <c r="AL77" s="9">
        <f t="shared" si="24"/>
        <v>72</v>
      </c>
    </row>
    <row r="78" spans="3:38" x14ac:dyDescent="0.25">
      <c r="C78" s="1">
        <v>68</v>
      </c>
      <c r="D78" s="8">
        <v>18</v>
      </c>
      <c r="E78" s="8">
        <v>49</v>
      </c>
      <c r="F78" s="8">
        <v>30</v>
      </c>
      <c r="G78" s="9">
        <v>61</v>
      </c>
      <c r="H78" s="1">
        <v>68</v>
      </c>
      <c r="I78" s="16">
        <f t="shared" si="19"/>
        <v>0.80508294408838921</v>
      </c>
      <c r="J78" s="17">
        <f t="shared" si="19"/>
        <v>0.63291807565002189</v>
      </c>
      <c r="K78" s="17">
        <f t="shared" si="19"/>
        <v>-0.12696401535330443</v>
      </c>
      <c r="L78" s="18">
        <f t="shared" si="19"/>
        <v>0.30983353936653579</v>
      </c>
      <c r="M78" s="1">
        <v>68</v>
      </c>
      <c r="N78" s="37">
        <f t="shared" si="25"/>
        <v>10.508981098362963</v>
      </c>
      <c r="O78" s="30">
        <f t="shared" si="26"/>
        <v>1.673384462637427</v>
      </c>
      <c r="P78" s="30">
        <f t="shared" si="27"/>
        <v>11.70349360798027</v>
      </c>
      <c r="Q78" s="30">
        <f t="shared" si="28"/>
        <v>0.35028334426728097</v>
      </c>
      <c r="R78" s="30"/>
      <c r="S78" s="38">
        <f t="shared" si="29"/>
        <v>0.35028334426728097</v>
      </c>
      <c r="T78" s="9">
        <f t="shared" si="20"/>
        <v>4</v>
      </c>
      <c r="V78" s="1">
        <v>68</v>
      </c>
      <c r="W78" s="49" t="str">
        <f t="shared" si="21"/>
        <v/>
      </c>
      <c r="X78" s="49" t="str">
        <f t="shared" si="21"/>
        <v/>
      </c>
      <c r="Y78" s="49" t="str">
        <f t="shared" si="21"/>
        <v/>
      </c>
      <c r="Z78" s="49" t="str">
        <f t="shared" si="21"/>
        <v/>
      </c>
      <c r="AA78" s="8" t="str">
        <f t="shared" si="22"/>
        <v/>
      </c>
      <c r="AB78" s="8" t="str">
        <f t="shared" si="22"/>
        <v/>
      </c>
      <c r="AC78" s="8" t="str">
        <f t="shared" si="22"/>
        <v/>
      </c>
      <c r="AD78" s="8" t="str">
        <f t="shared" si="22"/>
        <v/>
      </c>
      <c r="AE78" s="49" t="str">
        <f t="shared" si="23"/>
        <v/>
      </c>
      <c r="AF78" s="49" t="str">
        <f t="shared" si="23"/>
        <v/>
      </c>
      <c r="AG78" s="49" t="str">
        <f t="shared" si="23"/>
        <v/>
      </c>
      <c r="AH78" s="49" t="str">
        <f t="shared" si="23"/>
        <v/>
      </c>
      <c r="AI78" s="8">
        <f t="shared" si="24"/>
        <v>18</v>
      </c>
      <c r="AJ78" s="8">
        <f t="shared" si="24"/>
        <v>49</v>
      </c>
      <c r="AK78" s="8">
        <f t="shared" si="24"/>
        <v>30</v>
      </c>
      <c r="AL78" s="9">
        <f t="shared" si="24"/>
        <v>61</v>
      </c>
    </row>
    <row r="79" spans="3:38" x14ac:dyDescent="0.25">
      <c r="C79" s="1">
        <v>69</v>
      </c>
      <c r="D79" s="8">
        <v>2</v>
      </c>
      <c r="E79" s="8">
        <v>12</v>
      </c>
      <c r="F79" s="8">
        <v>32</v>
      </c>
      <c r="G79" s="9">
        <v>50</v>
      </c>
      <c r="H79" s="1">
        <v>69</v>
      </c>
      <c r="I79" s="16">
        <f t="shared" si="19"/>
        <v>-1.3158820019183439</v>
      </c>
      <c r="J79" s="17">
        <f t="shared" si="19"/>
        <v>-1.4554858006030233</v>
      </c>
      <c r="K79" s="17">
        <f t="shared" si="19"/>
        <v>0.3319420642369515</v>
      </c>
      <c r="L79" s="18">
        <f t="shared" si="19"/>
        <v>-1.0249584709592705</v>
      </c>
      <c r="M79" s="1">
        <v>69</v>
      </c>
      <c r="N79" s="37">
        <f t="shared" si="25"/>
        <v>0.16252049427759291</v>
      </c>
      <c r="O79" s="30">
        <f t="shared" si="26"/>
        <v>7.6103626021404622</v>
      </c>
      <c r="P79" s="30">
        <f t="shared" si="27"/>
        <v>1.4774109881709721</v>
      </c>
      <c r="Q79" s="30">
        <f t="shared" si="28"/>
        <v>13.912748768408322</v>
      </c>
      <c r="R79" s="30"/>
      <c r="S79" s="38">
        <f t="shared" si="29"/>
        <v>0.16252049427759291</v>
      </c>
      <c r="T79" s="9">
        <f t="shared" si="20"/>
        <v>1</v>
      </c>
      <c r="V79" s="1">
        <v>69</v>
      </c>
      <c r="W79" s="49">
        <f t="shared" si="21"/>
        <v>2</v>
      </c>
      <c r="X79" s="49">
        <f t="shared" si="21"/>
        <v>12</v>
      </c>
      <c r="Y79" s="49">
        <f t="shared" si="21"/>
        <v>32</v>
      </c>
      <c r="Z79" s="49">
        <f t="shared" si="21"/>
        <v>50</v>
      </c>
      <c r="AA79" s="8" t="str">
        <f t="shared" si="22"/>
        <v/>
      </c>
      <c r="AB79" s="8" t="str">
        <f t="shared" si="22"/>
        <v/>
      </c>
      <c r="AC79" s="8" t="str">
        <f t="shared" si="22"/>
        <v/>
      </c>
      <c r="AD79" s="8" t="str">
        <f t="shared" si="22"/>
        <v/>
      </c>
      <c r="AE79" s="49" t="str">
        <f t="shared" si="23"/>
        <v/>
      </c>
      <c r="AF79" s="49" t="str">
        <f t="shared" si="23"/>
        <v/>
      </c>
      <c r="AG79" s="49" t="str">
        <f t="shared" si="23"/>
        <v/>
      </c>
      <c r="AH79" s="49" t="str">
        <f t="shared" si="23"/>
        <v/>
      </c>
      <c r="AI79" s="8" t="str">
        <f t="shared" si="24"/>
        <v/>
      </c>
      <c r="AJ79" s="8" t="str">
        <f t="shared" si="24"/>
        <v/>
      </c>
      <c r="AK79" s="8" t="str">
        <f t="shared" si="24"/>
        <v/>
      </c>
      <c r="AL79" s="9" t="str">
        <f t="shared" si="24"/>
        <v/>
      </c>
    </row>
    <row r="80" spans="3:38" ht="15.75" thickBot="1" x14ac:dyDescent="0.3">
      <c r="C80" s="1">
        <v>70</v>
      </c>
      <c r="D80" s="8">
        <v>1</v>
      </c>
      <c r="E80" s="8">
        <v>11</v>
      </c>
      <c r="F80" s="8">
        <v>30</v>
      </c>
      <c r="G80" s="9">
        <v>43</v>
      </c>
      <c r="H80" s="1">
        <v>70</v>
      </c>
      <c r="I80" s="16">
        <f t="shared" si="19"/>
        <v>-1.4484423110437648</v>
      </c>
      <c r="J80" s="17">
        <f t="shared" si="19"/>
        <v>-1.5119291486098623</v>
      </c>
      <c r="K80" s="17">
        <f t="shared" si="19"/>
        <v>-0.12696401535330443</v>
      </c>
      <c r="L80" s="18">
        <f t="shared" si="19"/>
        <v>-1.874371568439329</v>
      </c>
      <c r="M80" s="1">
        <v>70</v>
      </c>
      <c r="N80" s="37">
        <f t="shared" si="25"/>
        <v>0.51798079799986763</v>
      </c>
      <c r="O80" s="30">
        <f t="shared" si="26"/>
        <v>9.3203948445902878</v>
      </c>
      <c r="P80" s="30">
        <f t="shared" si="27"/>
        <v>4.1207863426637186</v>
      </c>
      <c r="Q80" s="30">
        <f t="shared" si="28"/>
        <v>18.372863489088999</v>
      </c>
      <c r="R80" s="30"/>
      <c r="S80" s="38">
        <f t="shared" si="29"/>
        <v>0.51798079799986763</v>
      </c>
      <c r="T80" s="9">
        <f t="shared" si="20"/>
        <v>1</v>
      </c>
      <c r="V80" s="1">
        <v>70</v>
      </c>
      <c r="W80" s="49">
        <f t="shared" si="21"/>
        <v>1</v>
      </c>
      <c r="X80" s="49">
        <f t="shared" si="21"/>
        <v>11</v>
      </c>
      <c r="Y80" s="49">
        <f t="shared" si="21"/>
        <v>30</v>
      </c>
      <c r="Z80" s="49">
        <f t="shared" si="21"/>
        <v>43</v>
      </c>
      <c r="AA80" s="8" t="str">
        <f t="shared" si="22"/>
        <v/>
      </c>
      <c r="AB80" s="8" t="str">
        <f t="shared" si="22"/>
        <v/>
      </c>
      <c r="AC80" s="8" t="str">
        <f t="shared" si="22"/>
        <v/>
      </c>
      <c r="AD80" s="8" t="str">
        <f t="shared" si="22"/>
        <v/>
      </c>
      <c r="AE80" s="49" t="str">
        <f t="shared" si="23"/>
        <v/>
      </c>
      <c r="AF80" s="49" t="str">
        <f t="shared" si="23"/>
        <v/>
      </c>
      <c r="AG80" s="49" t="str">
        <f t="shared" si="23"/>
        <v/>
      </c>
      <c r="AH80" s="49" t="str">
        <f t="shared" si="23"/>
        <v/>
      </c>
      <c r="AI80" s="8" t="str">
        <f t="shared" si="24"/>
        <v/>
      </c>
      <c r="AJ80" s="8" t="str">
        <f t="shared" si="24"/>
        <v/>
      </c>
      <c r="AK80" s="8" t="str">
        <f t="shared" si="24"/>
        <v/>
      </c>
      <c r="AL80" s="9" t="str">
        <f t="shared" si="24"/>
        <v/>
      </c>
    </row>
    <row r="81" spans="3:38" x14ac:dyDescent="0.25">
      <c r="C81" s="2">
        <v>71</v>
      </c>
      <c r="D81" s="8">
        <v>14</v>
      </c>
      <c r="E81" s="8">
        <v>44</v>
      </c>
      <c r="F81" s="8">
        <v>31</v>
      </c>
      <c r="G81" s="9">
        <v>67</v>
      </c>
      <c r="H81" s="2">
        <v>71</v>
      </c>
      <c r="I81" s="16">
        <f t="shared" si="19"/>
        <v>0.27484170758670595</v>
      </c>
      <c r="J81" s="17">
        <f t="shared" si="19"/>
        <v>0.35070133561582656</v>
      </c>
      <c r="K81" s="17">
        <f t="shared" si="19"/>
        <v>0.10248902444182353</v>
      </c>
      <c r="L81" s="18">
        <f t="shared" si="19"/>
        <v>1.0379019086351573</v>
      </c>
      <c r="M81" s="2">
        <v>71</v>
      </c>
      <c r="N81" s="37">
        <f t="shared" si="25"/>
        <v>10.343669569170288</v>
      </c>
      <c r="O81" s="30">
        <f t="shared" si="26"/>
        <v>2.8189873849436751</v>
      </c>
      <c r="P81" s="30">
        <f t="shared" si="27"/>
        <v>9.9910666099082412</v>
      </c>
      <c r="Q81" s="30">
        <f t="shared" si="28"/>
        <v>0.77819067425764699</v>
      </c>
      <c r="R81" s="30"/>
      <c r="S81" s="38">
        <f t="shared" si="29"/>
        <v>0.77819067425764699</v>
      </c>
      <c r="T81" s="9">
        <f t="shared" si="20"/>
        <v>4</v>
      </c>
      <c r="V81" s="2">
        <v>71</v>
      </c>
      <c r="W81" s="49" t="str">
        <f t="shared" si="21"/>
        <v/>
      </c>
      <c r="X81" s="49" t="str">
        <f t="shared" si="21"/>
        <v/>
      </c>
      <c r="Y81" s="49" t="str">
        <f t="shared" si="21"/>
        <v/>
      </c>
      <c r="Z81" s="49" t="str">
        <f t="shared" si="21"/>
        <v/>
      </c>
      <c r="AA81" s="8" t="str">
        <f t="shared" si="22"/>
        <v/>
      </c>
      <c r="AB81" s="8" t="str">
        <f t="shared" si="22"/>
        <v/>
      </c>
      <c r="AC81" s="8" t="str">
        <f t="shared" si="22"/>
        <v/>
      </c>
      <c r="AD81" s="8" t="str">
        <f t="shared" si="22"/>
        <v/>
      </c>
      <c r="AE81" s="49" t="str">
        <f t="shared" si="23"/>
        <v/>
      </c>
      <c r="AF81" s="49" t="str">
        <f t="shared" si="23"/>
        <v/>
      </c>
      <c r="AG81" s="49" t="str">
        <f t="shared" si="23"/>
        <v/>
      </c>
      <c r="AH81" s="49" t="str">
        <f t="shared" si="23"/>
        <v/>
      </c>
      <c r="AI81" s="8">
        <f t="shared" si="24"/>
        <v>14</v>
      </c>
      <c r="AJ81" s="8">
        <f t="shared" si="24"/>
        <v>44</v>
      </c>
      <c r="AK81" s="8">
        <f t="shared" si="24"/>
        <v>31</v>
      </c>
      <c r="AL81" s="9">
        <f t="shared" si="24"/>
        <v>67</v>
      </c>
    </row>
    <row r="82" spans="3:38" x14ac:dyDescent="0.25">
      <c r="C82" s="1">
        <v>72</v>
      </c>
      <c r="D82" s="8">
        <v>2</v>
      </c>
      <c r="E82" s="8">
        <v>14</v>
      </c>
      <c r="F82" s="8">
        <v>35</v>
      </c>
      <c r="G82" s="9">
        <v>51</v>
      </c>
      <c r="H82" s="1">
        <v>72</v>
      </c>
      <c r="I82" s="16">
        <f t="shared" si="19"/>
        <v>-1.3158820019183439</v>
      </c>
      <c r="J82" s="17">
        <f t="shared" si="19"/>
        <v>-1.3425991045893453</v>
      </c>
      <c r="K82" s="17">
        <f t="shared" si="19"/>
        <v>1.0203011836223352</v>
      </c>
      <c r="L82" s="18">
        <f t="shared" si="19"/>
        <v>-0.90361374274783346</v>
      </c>
      <c r="M82" s="1">
        <v>72</v>
      </c>
      <c r="N82" s="37">
        <f t="shared" si="25"/>
        <v>0.98764345325884517</v>
      </c>
      <c r="O82" s="30">
        <f t="shared" si="26"/>
        <v>9.4185761505347187</v>
      </c>
      <c r="P82" s="30">
        <f t="shared" si="27"/>
        <v>0.27267881367794944</v>
      </c>
      <c r="Q82" s="30">
        <f t="shared" si="28"/>
        <v>14.056136608678369</v>
      </c>
      <c r="R82" s="30"/>
      <c r="S82" s="38">
        <f t="shared" si="29"/>
        <v>0.27267881367794944</v>
      </c>
      <c r="T82" s="9">
        <f t="shared" si="20"/>
        <v>3</v>
      </c>
      <c r="V82" s="1">
        <v>72</v>
      </c>
      <c r="W82" s="49" t="str">
        <f t="shared" si="21"/>
        <v/>
      </c>
      <c r="X82" s="49" t="str">
        <f t="shared" si="21"/>
        <v/>
      </c>
      <c r="Y82" s="49" t="str">
        <f t="shared" si="21"/>
        <v/>
      </c>
      <c r="Z82" s="49" t="str">
        <f t="shared" si="21"/>
        <v/>
      </c>
      <c r="AA82" s="8" t="str">
        <f t="shared" si="22"/>
        <v/>
      </c>
      <c r="AB82" s="8" t="str">
        <f t="shared" si="22"/>
        <v/>
      </c>
      <c r="AC82" s="8" t="str">
        <f t="shared" si="22"/>
        <v/>
      </c>
      <c r="AD82" s="8" t="str">
        <f t="shared" si="22"/>
        <v/>
      </c>
      <c r="AE82" s="49">
        <f t="shared" si="23"/>
        <v>2</v>
      </c>
      <c r="AF82" s="49">
        <f t="shared" si="23"/>
        <v>14</v>
      </c>
      <c r="AG82" s="49">
        <f t="shared" si="23"/>
        <v>35</v>
      </c>
      <c r="AH82" s="49">
        <f t="shared" si="23"/>
        <v>51</v>
      </c>
      <c r="AI82" s="8" t="str">
        <f t="shared" si="24"/>
        <v/>
      </c>
      <c r="AJ82" s="8" t="str">
        <f t="shared" si="24"/>
        <v/>
      </c>
      <c r="AK82" s="8" t="str">
        <f t="shared" si="24"/>
        <v/>
      </c>
      <c r="AL82" s="9" t="str">
        <f t="shared" si="24"/>
        <v/>
      </c>
    </row>
    <row r="83" spans="3:38" x14ac:dyDescent="0.25">
      <c r="C83" s="1">
        <v>73</v>
      </c>
      <c r="D83" s="8">
        <v>4</v>
      </c>
      <c r="E83" s="8">
        <v>16</v>
      </c>
      <c r="F83" s="8">
        <v>34</v>
      </c>
      <c r="G83" s="9">
        <v>50</v>
      </c>
      <c r="H83" s="1">
        <v>73</v>
      </c>
      <c r="I83" s="16">
        <f t="shared" si="19"/>
        <v>-1.0507613836675023</v>
      </c>
      <c r="J83" s="17">
        <f t="shared" si="19"/>
        <v>-1.229712408575667</v>
      </c>
      <c r="K83" s="17">
        <f t="shared" si="19"/>
        <v>0.79084814382720736</v>
      </c>
      <c r="L83" s="18">
        <f t="shared" si="19"/>
        <v>-1.0249584709592705</v>
      </c>
      <c r="M83" s="1">
        <v>73</v>
      </c>
      <c r="N83" s="37">
        <f t="shared" si="25"/>
        <v>0.60302539172155967</v>
      </c>
      <c r="O83" s="30">
        <f t="shared" si="26"/>
        <v>7.6680059654521298</v>
      </c>
      <c r="P83" s="30">
        <f t="shared" si="27"/>
        <v>0.67983395857931828</v>
      </c>
      <c r="Q83" s="30">
        <f t="shared" si="28"/>
        <v>12.445239701512854</v>
      </c>
      <c r="R83" s="30"/>
      <c r="S83" s="38">
        <f t="shared" si="29"/>
        <v>0.60302539172155967</v>
      </c>
      <c r="T83" s="9">
        <f t="shared" si="20"/>
        <v>1</v>
      </c>
      <c r="V83" s="1">
        <v>73</v>
      </c>
      <c r="W83" s="49">
        <f t="shared" si="21"/>
        <v>4</v>
      </c>
      <c r="X83" s="49">
        <f t="shared" si="21"/>
        <v>16</v>
      </c>
      <c r="Y83" s="49">
        <f t="shared" si="21"/>
        <v>34</v>
      </c>
      <c r="Z83" s="49">
        <f t="shared" si="21"/>
        <v>50</v>
      </c>
      <c r="AA83" s="8" t="str">
        <f t="shared" si="22"/>
        <v/>
      </c>
      <c r="AB83" s="8" t="str">
        <f t="shared" si="22"/>
        <v/>
      </c>
      <c r="AC83" s="8" t="str">
        <f t="shared" si="22"/>
        <v/>
      </c>
      <c r="AD83" s="8" t="str">
        <f t="shared" si="22"/>
        <v/>
      </c>
      <c r="AE83" s="49" t="str">
        <f t="shared" si="23"/>
        <v/>
      </c>
      <c r="AF83" s="49" t="str">
        <f t="shared" si="23"/>
        <v/>
      </c>
      <c r="AG83" s="49" t="str">
        <f t="shared" si="23"/>
        <v/>
      </c>
      <c r="AH83" s="49" t="str">
        <f t="shared" si="23"/>
        <v/>
      </c>
      <c r="AI83" s="8" t="str">
        <f t="shared" si="24"/>
        <v/>
      </c>
      <c r="AJ83" s="8" t="str">
        <f t="shared" si="24"/>
        <v/>
      </c>
      <c r="AK83" s="8" t="str">
        <f t="shared" si="24"/>
        <v/>
      </c>
      <c r="AL83" s="9" t="str">
        <f t="shared" si="24"/>
        <v/>
      </c>
    </row>
    <row r="84" spans="3:38" x14ac:dyDescent="0.25">
      <c r="C84" s="1">
        <v>74</v>
      </c>
      <c r="D84" s="8">
        <v>10</v>
      </c>
      <c r="E84" s="8">
        <v>35</v>
      </c>
      <c r="F84" s="8">
        <v>26</v>
      </c>
      <c r="G84" s="9">
        <v>57</v>
      </c>
      <c r="H84" s="1">
        <v>74</v>
      </c>
      <c r="I84" s="16">
        <f t="shared" si="19"/>
        <v>-0.25539952891497736</v>
      </c>
      <c r="J84" s="17">
        <f t="shared" si="19"/>
        <v>-0.15728879644572497</v>
      </c>
      <c r="K84" s="17">
        <f t="shared" si="19"/>
        <v>-1.0447761745338162</v>
      </c>
      <c r="L84" s="18">
        <f t="shared" si="19"/>
        <v>-0.17554537347921195</v>
      </c>
      <c r="M84" s="1">
        <v>74</v>
      </c>
      <c r="N84" s="37">
        <f t="shared" si="25"/>
        <v>4.7836209044230902</v>
      </c>
      <c r="O84" s="30">
        <f t="shared" si="26"/>
        <v>0.31425684517568014</v>
      </c>
      <c r="P84" s="30">
        <f t="shared" si="27"/>
        <v>9.0050487722892871</v>
      </c>
      <c r="Q84" s="30">
        <f t="shared" si="28"/>
        <v>4.1837136049166652</v>
      </c>
      <c r="R84" s="30"/>
      <c r="S84" s="38">
        <f t="shared" si="29"/>
        <v>0.31425684517568014</v>
      </c>
      <c r="T84" s="9">
        <f t="shared" si="20"/>
        <v>2</v>
      </c>
      <c r="V84" s="1">
        <v>74</v>
      </c>
      <c r="W84" s="49" t="str">
        <f t="shared" si="21"/>
        <v/>
      </c>
      <c r="X84" s="49" t="str">
        <f t="shared" si="21"/>
        <v/>
      </c>
      <c r="Y84" s="49" t="str">
        <f t="shared" si="21"/>
        <v/>
      </c>
      <c r="Z84" s="49" t="str">
        <f t="shared" si="21"/>
        <v/>
      </c>
      <c r="AA84" s="8">
        <f t="shared" si="22"/>
        <v>10</v>
      </c>
      <c r="AB84" s="8">
        <f t="shared" si="22"/>
        <v>35</v>
      </c>
      <c r="AC84" s="8">
        <f t="shared" si="22"/>
        <v>26</v>
      </c>
      <c r="AD84" s="8">
        <f t="shared" si="22"/>
        <v>57</v>
      </c>
      <c r="AE84" s="49" t="str">
        <f t="shared" si="23"/>
        <v/>
      </c>
      <c r="AF84" s="49" t="str">
        <f t="shared" si="23"/>
        <v/>
      </c>
      <c r="AG84" s="49" t="str">
        <f t="shared" si="23"/>
        <v/>
      </c>
      <c r="AH84" s="49" t="str">
        <f t="shared" si="23"/>
        <v/>
      </c>
      <c r="AI84" s="8" t="str">
        <f t="shared" si="24"/>
        <v/>
      </c>
      <c r="AJ84" s="8" t="str">
        <f t="shared" si="24"/>
        <v/>
      </c>
      <c r="AK84" s="8" t="str">
        <f t="shared" si="24"/>
        <v/>
      </c>
      <c r="AL84" s="9" t="str">
        <f t="shared" si="24"/>
        <v/>
      </c>
    </row>
    <row r="85" spans="3:38" x14ac:dyDescent="0.25">
      <c r="C85" s="1">
        <v>75</v>
      </c>
      <c r="D85" s="8">
        <v>23</v>
      </c>
      <c r="E85" s="8">
        <v>61</v>
      </c>
      <c r="F85" s="8">
        <v>30</v>
      </c>
      <c r="G85" s="9">
        <v>77</v>
      </c>
      <c r="H85" s="1">
        <v>75</v>
      </c>
      <c r="I85" s="16">
        <f t="shared" si="19"/>
        <v>1.4678844897154932</v>
      </c>
      <c r="J85" s="17">
        <f t="shared" si="19"/>
        <v>1.3102382517320905</v>
      </c>
      <c r="K85" s="17">
        <f t="shared" si="19"/>
        <v>-0.12696401535330443</v>
      </c>
      <c r="L85" s="18">
        <f t="shared" si="19"/>
        <v>2.2513491907495267</v>
      </c>
      <c r="M85" s="1">
        <v>75</v>
      </c>
      <c r="N85" s="37">
        <f t="shared" si="25"/>
        <v>26.636694651631409</v>
      </c>
      <c r="O85" s="30">
        <f t="shared" si="26"/>
        <v>9.6395123448191367</v>
      </c>
      <c r="P85" s="30">
        <f t="shared" si="27"/>
        <v>25.551740707716824</v>
      </c>
      <c r="Q85" s="30">
        <f t="shared" si="28"/>
        <v>2.674330745435519</v>
      </c>
      <c r="R85" s="30"/>
      <c r="S85" s="38">
        <f t="shared" si="29"/>
        <v>2.674330745435519</v>
      </c>
      <c r="T85" s="9">
        <f t="shared" si="20"/>
        <v>4</v>
      </c>
      <c r="V85" s="1">
        <v>75</v>
      </c>
      <c r="W85" s="49" t="str">
        <f t="shared" si="21"/>
        <v/>
      </c>
      <c r="X85" s="49" t="str">
        <f t="shared" si="21"/>
        <v/>
      </c>
      <c r="Y85" s="49" t="str">
        <f t="shared" si="21"/>
        <v/>
      </c>
      <c r="Z85" s="49" t="str">
        <f t="shared" si="21"/>
        <v/>
      </c>
      <c r="AA85" s="8" t="str">
        <f t="shared" si="22"/>
        <v/>
      </c>
      <c r="AB85" s="8" t="str">
        <f t="shared" si="22"/>
        <v/>
      </c>
      <c r="AC85" s="8" t="str">
        <f t="shared" si="22"/>
        <v/>
      </c>
      <c r="AD85" s="8" t="str">
        <f t="shared" si="22"/>
        <v/>
      </c>
      <c r="AE85" s="49" t="str">
        <f t="shared" si="23"/>
        <v/>
      </c>
      <c r="AF85" s="49" t="str">
        <f t="shared" si="23"/>
        <v/>
      </c>
      <c r="AG85" s="49" t="str">
        <f t="shared" si="23"/>
        <v/>
      </c>
      <c r="AH85" s="49" t="str">
        <f t="shared" si="23"/>
        <v/>
      </c>
      <c r="AI85" s="8">
        <f t="shared" si="24"/>
        <v>23</v>
      </c>
      <c r="AJ85" s="8">
        <f t="shared" si="24"/>
        <v>61</v>
      </c>
      <c r="AK85" s="8">
        <f t="shared" si="24"/>
        <v>30</v>
      </c>
      <c r="AL85" s="9">
        <f t="shared" si="24"/>
        <v>77</v>
      </c>
    </row>
    <row r="86" spans="3:38" x14ac:dyDescent="0.25">
      <c r="C86" s="1">
        <v>76</v>
      </c>
      <c r="D86" s="8">
        <v>13</v>
      </c>
      <c r="E86" s="8">
        <v>42</v>
      </c>
      <c r="F86" s="8">
        <v>26</v>
      </c>
      <c r="G86" s="9">
        <v>57</v>
      </c>
      <c r="H86" s="1">
        <v>76</v>
      </c>
      <c r="I86" s="16">
        <f t="shared" si="19"/>
        <v>0.14228139846128512</v>
      </c>
      <c r="J86" s="17">
        <f t="shared" si="19"/>
        <v>0.23781463960214844</v>
      </c>
      <c r="K86" s="17">
        <f t="shared" si="19"/>
        <v>-1.0447761745338162</v>
      </c>
      <c r="L86" s="18">
        <f t="shared" si="19"/>
        <v>-0.17554537347921195</v>
      </c>
      <c r="M86" s="1">
        <v>76</v>
      </c>
      <c r="N86" s="37">
        <f t="shared" si="25"/>
        <v>6.7887815643620968</v>
      </c>
      <c r="O86" s="30">
        <f t="shared" si="26"/>
        <v>0</v>
      </c>
      <c r="P86" s="30">
        <f t="shared" si="27"/>
        <v>11.05481135370739</v>
      </c>
      <c r="Q86" s="30">
        <f t="shared" si="28"/>
        <v>2.7624647138499241</v>
      </c>
      <c r="R86" s="30"/>
      <c r="S86" s="38">
        <f t="shared" si="29"/>
        <v>0</v>
      </c>
      <c r="T86" s="9">
        <f t="shared" si="20"/>
        <v>2</v>
      </c>
      <c r="V86" s="1">
        <v>76</v>
      </c>
      <c r="W86" s="49" t="str">
        <f t="shared" si="21"/>
        <v/>
      </c>
      <c r="X86" s="49" t="str">
        <f t="shared" si="21"/>
        <v/>
      </c>
      <c r="Y86" s="49" t="str">
        <f t="shared" si="21"/>
        <v/>
      </c>
      <c r="Z86" s="49" t="str">
        <f t="shared" si="21"/>
        <v/>
      </c>
      <c r="AA86" s="8">
        <f t="shared" si="22"/>
        <v>13</v>
      </c>
      <c r="AB86" s="8">
        <f t="shared" si="22"/>
        <v>42</v>
      </c>
      <c r="AC86" s="8">
        <f t="shared" si="22"/>
        <v>26</v>
      </c>
      <c r="AD86" s="8">
        <f t="shared" si="22"/>
        <v>57</v>
      </c>
      <c r="AE86" s="49" t="str">
        <f t="shared" si="23"/>
        <v/>
      </c>
      <c r="AF86" s="49" t="str">
        <f t="shared" si="23"/>
        <v/>
      </c>
      <c r="AG86" s="49" t="str">
        <f t="shared" si="23"/>
        <v/>
      </c>
      <c r="AH86" s="49" t="str">
        <f t="shared" si="23"/>
        <v/>
      </c>
      <c r="AI86" s="8" t="str">
        <f t="shared" si="24"/>
        <v/>
      </c>
      <c r="AJ86" s="8" t="str">
        <f t="shared" si="24"/>
        <v/>
      </c>
      <c r="AK86" s="8" t="str">
        <f t="shared" si="24"/>
        <v/>
      </c>
      <c r="AL86" s="9" t="str">
        <f t="shared" si="24"/>
        <v/>
      </c>
    </row>
    <row r="87" spans="3:38" x14ac:dyDescent="0.25">
      <c r="C87" s="1">
        <v>77</v>
      </c>
      <c r="D87" s="8">
        <v>1</v>
      </c>
      <c r="E87" s="8">
        <v>15</v>
      </c>
      <c r="F87" s="8">
        <v>41</v>
      </c>
      <c r="G87" s="9">
        <v>52</v>
      </c>
      <c r="H87" s="1">
        <v>77</v>
      </c>
      <c r="I87" s="16">
        <f t="shared" si="19"/>
        <v>-1.4484423110437648</v>
      </c>
      <c r="J87" s="17">
        <f t="shared" si="19"/>
        <v>-1.2861557565825061</v>
      </c>
      <c r="K87" s="17">
        <f t="shared" si="19"/>
        <v>2.3970194223931029</v>
      </c>
      <c r="L87" s="18">
        <f t="shared" si="19"/>
        <v>-0.78226901453639652</v>
      </c>
      <c r="M87" s="1">
        <v>77</v>
      </c>
      <c r="N87" s="37">
        <f t="shared" si="25"/>
        <v>5.5212205232474245</v>
      </c>
      <c r="O87" s="30">
        <f t="shared" si="26"/>
        <v>17.066958196071937</v>
      </c>
      <c r="P87" s="30">
        <f t="shared" si="27"/>
        <v>0.87467593815972755</v>
      </c>
      <c r="Q87" s="30">
        <f t="shared" si="28"/>
        <v>19.034678702226007</v>
      </c>
      <c r="R87" s="30"/>
      <c r="S87" s="38">
        <f t="shared" si="29"/>
        <v>0.87467593815972755</v>
      </c>
      <c r="T87" s="9">
        <f t="shared" si="20"/>
        <v>3</v>
      </c>
      <c r="V87" s="1">
        <v>77</v>
      </c>
      <c r="W87" s="49" t="str">
        <f t="shared" si="21"/>
        <v/>
      </c>
      <c r="X87" s="49" t="str">
        <f t="shared" si="21"/>
        <v/>
      </c>
      <c r="Y87" s="49" t="str">
        <f t="shared" si="21"/>
        <v/>
      </c>
      <c r="Z87" s="49" t="str">
        <f t="shared" si="21"/>
        <v/>
      </c>
      <c r="AA87" s="8" t="str">
        <f t="shared" si="22"/>
        <v/>
      </c>
      <c r="AB87" s="8" t="str">
        <f t="shared" si="22"/>
        <v/>
      </c>
      <c r="AC87" s="8" t="str">
        <f t="shared" si="22"/>
        <v/>
      </c>
      <c r="AD87" s="8" t="str">
        <f t="shared" si="22"/>
        <v/>
      </c>
      <c r="AE87" s="49">
        <f t="shared" si="23"/>
        <v>1</v>
      </c>
      <c r="AF87" s="49">
        <f t="shared" si="23"/>
        <v>15</v>
      </c>
      <c r="AG87" s="49">
        <f t="shared" si="23"/>
        <v>41</v>
      </c>
      <c r="AH87" s="49">
        <f t="shared" si="23"/>
        <v>52</v>
      </c>
      <c r="AI87" s="8" t="str">
        <f t="shared" si="24"/>
        <v/>
      </c>
      <c r="AJ87" s="8" t="str">
        <f t="shared" si="24"/>
        <v/>
      </c>
      <c r="AK87" s="8" t="str">
        <f t="shared" si="24"/>
        <v/>
      </c>
      <c r="AL87" s="9" t="str">
        <f t="shared" si="24"/>
        <v/>
      </c>
    </row>
    <row r="88" spans="3:38" x14ac:dyDescent="0.25">
      <c r="C88" s="1">
        <v>78</v>
      </c>
      <c r="D88" s="8">
        <v>18</v>
      </c>
      <c r="E88" s="8">
        <v>48</v>
      </c>
      <c r="F88" s="8">
        <v>30</v>
      </c>
      <c r="G88" s="9">
        <v>60</v>
      </c>
      <c r="H88" s="1">
        <v>78</v>
      </c>
      <c r="I88" s="16">
        <f t="shared" si="19"/>
        <v>0.80508294408838921</v>
      </c>
      <c r="J88" s="17">
        <f t="shared" si="19"/>
        <v>0.57647472764318275</v>
      </c>
      <c r="K88" s="17">
        <f t="shared" si="19"/>
        <v>-0.12696401535330443</v>
      </c>
      <c r="L88" s="18">
        <f t="shared" si="19"/>
        <v>0.18848881115509886</v>
      </c>
      <c r="M88" s="1">
        <v>78</v>
      </c>
      <c r="N88" s="37">
        <f t="shared" si="25"/>
        <v>9.9337871720208994</v>
      </c>
      <c r="O88" s="30">
        <f t="shared" si="26"/>
        <v>1.5288965912396</v>
      </c>
      <c r="P88" s="30">
        <f t="shared" si="27"/>
        <v>11.26917340921684</v>
      </c>
      <c r="Q88" s="30">
        <f t="shared" si="28"/>
        <v>0.52422030179452339</v>
      </c>
      <c r="R88" s="30"/>
      <c r="S88" s="38">
        <f t="shared" si="29"/>
        <v>0.52422030179452339</v>
      </c>
      <c r="T88" s="9">
        <f t="shared" si="20"/>
        <v>4</v>
      </c>
      <c r="V88" s="1">
        <v>78</v>
      </c>
      <c r="W88" s="49" t="str">
        <f t="shared" si="21"/>
        <v/>
      </c>
      <c r="X88" s="49" t="str">
        <f t="shared" si="21"/>
        <v/>
      </c>
      <c r="Y88" s="49" t="str">
        <f t="shared" si="21"/>
        <v/>
      </c>
      <c r="Z88" s="49" t="str">
        <f t="shared" si="21"/>
        <v/>
      </c>
      <c r="AA88" s="8" t="str">
        <f t="shared" si="22"/>
        <v/>
      </c>
      <c r="AB88" s="8" t="str">
        <f t="shared" si="22"/>
        <v/>
      </c>
      <c r="AC88" s="8" t="str">
        <f t="shared" si="22"/>
        <v/>
      </c>
      <c r="AD88" s="8" t="str">
        <f t="shared" si="22"/>
        <v/>
      </c>
      <c r="AE88" s="49" t="str">
        <f t="shared" si="23"/>
        <v/>
      </c>
      <c r="AF88" s="49" t="str">
        <f t="shared" si="23"/>
        <v/>
      </c>
      <c r="AG88" s="49" t="str">
        <f t="shared" si="23"/>
        <v/>
      </c>
      <c r="AH88" s="49" t="str">
        <f t="shared" si="23"/>
        <v/>
      </c>
      <c r="AI88" s="8">
        <f t="shared" si="24"/>
        <v>18</v>
      </c>
      <c r="AJ88" s="8">
        <f t="shared" si="24"/>
        <v>48</v>
      </c>
      <c r="AK88" s="8">
        <f t="shared" si="24"/>
        <v>30</v>
      </c>
      <c r="AL88" s="9">
        <f t="shared" si="24"/>
        <v>60</v>
      </c>
    </row>
    <row r="89" spans="3:38" x14ac:dyDescent="0.25">
      <c r="C89" s="1">
        <v>79</v>
      </c>
      <c r="D89" s="8">
        <v>13</v>
      </c>
      <c r="E89" s="8">
        <v>42</v>
      </c>
      <c r="F89" s="8">
        <v>27</v>
      </c>
      <c r="G89" s="9">
        <v>56</v>
      </c>
      <c r="H89" s="1">
        <v>79</v>
      </c>
      <c r="I89" s="16">
        <f t="shared" si="19"/>
        <v>0.14228139846128512</v>
      </c>
      <c r="J89" s="17">
        <f t="shared" si="19"/>
        <v>0.23781463960214844</v>
      </c>
      <c r="K89" s="17">
        <f t="shared" si="19"/>
        <v>-0.81532313473868823</v>
      </c>
      <c r="L89" s="18">
        <f t="shared" si="19"/>
        <v>-0.29689010169064889</v>
      </c>
      <c r="M89" s="1">
        <v>79</v>
      </c>
      <c r="N89" s="37">
        <f t="shared" si="25"/>
        <v>6.0646260550210478</v>
      </c>
      <c r="O89" s="30">
        <f t="shared" si="26"/>
        <v>6.7373240535932091E-2</v>
      </c>
      <c r="P89" s="30">
        <f t="shared" si="27"/>
        <v>9.8461169053587216</v>
      </c>
      <c r="Q89" s="30">
        <f t="shared" si="28"/>
        <v>2.6442410636513798</v>
      </c>
      <c r="R89" s="30"/>
      <c r="S89" s="38">
        <f t="shared" si="29"/>
        <v>6.7373240535932091E-2</v>
      </c>
      <c r="T89" s="9">
        <f t="shared" si="20"/>
        <v>2</v>
      </c>
      <c r="V89" s="1">
        <v>79</v>
      </c>
      <c r="W89" s="49" t="str">
        <f t="shared" si="21"/>
        <v/>
      </c>
      <c r="X89" s="49" t="str">
        <f t="shared" si="21"/>
        <v/>
      </c>
      <c r="Y89" s="49" t="str">
        <f t="shared" si="21"/>
        <v/>
      </c>
      <c r="Z89" s="49" t="str">
        <f t="shared" si="21"/>
        <v/>
      </c>
      <c r="AA89" s="8">
        <f t="shared" si="22"/>
        <v>13</v>
      </c>
      <c r="AB89" s="8">
        <f t="shared" si="22"/>
        <v>42</v>
      </c>
      <c r="AC89" s="8">
        <f t="shared" si="22"/>
        <v>27</v>
      </c>
      <c r="AD89" s="8">
        <f t="shared" si="22"/>
        <v>56</v>
      </c>
      <c r="AE89" s="49" t="str">
        <f t="shared" si="23"/>
        <v/>
      </c>
      <c r="AF89" s="49" t="str">
        <f t="shared" si="23"/>
        <v/>
      </c>
      <c r="AG89" s="49" t="str">
        <f t="shared" si="23"/>
        <v/>
      </c>
      <c r="AH89" s="49" t="str">
        <f t="shared" si="23"/>
        <v/>
      </c>
      <c r="AI89" s="8" t="str">
        <f t="shared" si="24"/>
        <v/>
      </c>
      <c r="AJ89" s="8" t="str">
        <f t="shared" si="24"/>
        <v/>
      </c>
      <c r="AK89" s="8" t="str">
        <f t="shared" si="24"/>
        <v/>
      </c>
      <c r="AL89" s="9" t="str">
        <f t="shared" si="24"/>
        <v/>
      </c>
    </row>
    <row r="90" spans="3:38" ht="15.75" thickBot="1" x14ac:dyDescent="0.3">
      <c r="C90" s="3">
        <v>80</v>
      </c>
      <c r="D90" s="8">
        <v>2</v>
      </c>
      <c r="E90" s="8">
        <v>15</v>
      </c>
      <c r="F90" s="8">
        <v>31</v>
      </c>
      <c r="G90" s="9">
        <v>49</v>
      </c>
      <c r="H90" s="3">
        <v>80</v>
      </c>
      <c r="I90" s="16">
        <f t="shared" si="19"/>
        <v>-1.3158820019183439</v>
      </c>
      <c r="J90" s="17">
        <f t="shared" si="19"/>
        <v>-1.2861557565825061</v>
      </c>
      <c r="K90" s="17">
        <f t="shared" si="19"/>
        <v>0.10248902444182353</v>
      </c>
      <c r="L90" s="18">
        <f t="shared" si="19"/>
        <v>-1.1463031991707073</v>
      </c>
      <c r="M90" s="3">
        <v>80</v>
      </c>
      <c r="N90" s="37">
        <f t="shared" si="25"/>
        <v>1.7910394598928677E-2</v>
      </c>
      <c r="O90" s="30">
        <f t="shared" si="26"/>
        <v>6.7073144635757904</v>
      </c>
      <c r="P90" s="30">
        <f t="shared" si="27"/>
        <v>2.1309457979994044</v>
      </c>
      <c r="Q90" s="30">
        <f t="shared" si="28"/>
        <v>13.417986478979516</v>
      </c>
      <c r="R90" s="30"/>
      <c r="S90" s="38">
        <f t="shared" si="29"/>
        <v>1.7910394598928677E-2</v>
      </c>
      <c r="T90" s="9">
        <f t="shared" si="20"/>
        <v>1</v>
      </c>
      <c r="V90" s="3">
        <v>80</v>
      </c>
      <c r="W90" s="49">
        <f t="shared" si="21"/>
        <v>2</v>
      </c>
      <c r="X90" s="49">
        <f t="shared" si="21"/>
        <v>15</v>
      </c>
      <c r="Y90" s="49">
        <f t="shared" si="21"/>
        <v>31</v>
      </c>
      <c r="Z90" s="49">
        <f t="shared" si="21"/>
        <v>49</v>
      </c>
      <c r="AA90" s="8" t="str">
        <f t="shared" si="22"/>
        <v/>
      </c>
      <c r="AB90" s="8" t="str">
        <f t="shared" si="22"/>
        <v/>
      </c>
      <c r="AC90" s="8" t="str">
        <f t="shared" si="22"/>
        <v/>
      </c>
      <c r="AD90" s="8" t="str">
        <f t="shared" si="22"/>
        <v/>
      </c>
      <c r="AE90" s="49" t="str">
        <f t="shared" si="23"/>
        <v/>
      </c>
      <c r="AF90" s="49" t="str">
        <f t="shared" si="23"/>
        <v/>
      </c>
      <c r="AG90" s="49" t="str">
        <f t="shared" si="23"/>
        <v/>
      </c>
      <c r="AH90" s="49" t="str">
        <f t="shared" si="23"/>
        <v/>
      </c>
      <c r="AI90" s="8" t="str">
        <f t="shared" si="24"/>
        <v/>
      </c>
      <c r="AJ90" s="8" t="str">
        <f t="shared" si="24"/>
        <v/>
      </c>
      <c r="AK90" s="8" t="str">
        <f t="shared" si="24"/>
        <v/>
      </c>
      <c r="AL90" s="9" t="str">
        <f t="shared" si="24"/>
        <v/>
      </c>
    </row>
    <row r="91" spans="3:38" x14ac:dyDescent="0.25">
      <c r="C91" s="1">
        <v>81</v>
      </c>
      <c r="D91" s="8">
        <v>4</v>
      </c>
      <c r="E91" s="8">
        <v>17</v>
      </c>
      <c r="F91" s="8">
        <v>39</v>
      </c>
      <c r="G91" s="9">
        <v>54</v>
      </c>
      <c r="H91" s="1">
        <v>81</v>
      </c>
      <c r="I91" s="16">
        <f t="shared" si="19"/>
        <v>-1.0507613836675023</v>
      </c>
      <c r="J91" s="17">
        <f t="shared" si="19"/>
        <v>-1.1732690605688281</v>
      </c>
      <c r="K91" s="17">
        <f t="shared" si="19"/>
        <v>1.9381133428028472</v>
      </c>
      <c r="L91" s="18">
        <f t="shared" si="19"/>
        <v>-0.53957955811352276</v>
      </c>
      <c r="M91" s="1">
        <v>81</v>
      </c>
      <c r="N91" s="37">
        <f t="shared" si="25"/>
        <v>3.9730749822437721</v>
      </c>
      <c r="O91" s="30">
        <f t="shared" si="26"/>
        <v>12.444659049097131</v>
      </c>
      <c r="P91" s="30">
        <f t="shared" si="27"/>
        <v>0.3083516813081989</v>
      </c>
      <c r="Q91" s="30">
        <f t="shared" si="28"/>
        <v>14.090741990277845</v>
      </c>
      <c r="R91" s="30"/>
      <c r="S91" s="38">
        <f t="shared" si="29"/>
        <v>0.3083516813081989</v>
      </c>
      <c r="T91" s="9">
        <f t="shared" si="20"/>
        <v>3</v>
      </c>
      <c r="V91" s="1">
        <v>81</v>
      </c>
      <c r="W91" s="49" t="str">
        <f t="shared" si="21"/>
        <v/>
      </c>
      <c r="X91" s="49" t="str">
        <f t="shared" si="21"/>
        <v/>
      </c>
      <c r="Y91" s="49" t="str">
        <f t="shared" si="21"/>
        <v/>
      </c>
      <c r="Z91" s="49" t="str">
        <f t="shared" si="21"/>
        <v/>
      </c>
      <c r="AA91" s="8" t="str">
        <f t="shared" si="22"/>
        <v/>
      </c>
      <c r="AB91" s="8" t="str">
        <f t="shared" si="22"/>
        <v/>
      </c>
      <c r="AC91" s="8" t="str">
        <f t="shared" si="22"/>
        <v/>
      </c>
      <c r="AD91" s="8" t="str">
        <f t="shared" si="22"/>
        <v/>
      </c>
      <c r="AE91" s="49">
        <f t="shared" si="23"/>
        <v>4</v>
      </c>
      <c r="AF91" s="49">
        <f t="shared" si="23"/>
        <v>17</v>
      </c>
      <c r="AG91" s="49">
        <f t="shared" si="23"/>
        <v>39</v>
      </c>
      <c r="AH91" s="49">
        <f t="shared" si="23"/>
        <v>54</v>
      </c>
      <c r="AI91" s="8" t="str">
        <f t="shared" si="24"/>
        <v/>
      </c>
      <c r="AJ91" s="8" t="str">
        <f t="shared" si="24"/>
        <v/>
      </c>
      <c r="AK91" s="8" t="str">
        <f t="shared" si="24"/>
        <v/>
      </c>
      <c r="AL91" s="9" t="str">
        <f t="shared" si="24"/>
        <v/>
      </c>
    </row>
    <row r="92" spans="3:38" x14ac:dyDescent="0.25">
      <c r="C92" s="1">
        <v>82</v>
      </c>
      <c r="D92" s="8">
        <v>16</v>
      </c>
      <c r="E92" s="8">
        <v>45</v>
      </c>
      <c r="F92" s="8">
        <v>34</v>
      </c>
      <c r="G92" s="9">
        <v>60</v>
      </c>
      <c r="H92" s="1">
        <v>82</v>
      </c>
      <c r="I92" s="16">
        <f t="shared" si="19"/>
        <v>0.53996232583754755</v>
      </c>
      <c r="J92" s="17">
        <f t="shared" si="19"/>
        <v>0.40714468362266559</v>
      </c>
      <c r="K92" s="17">
        <f t="shared" si="19"/>
        <v>0.79084814382720736</v>
      </c>
      <c r="L92" s="18">
        <f t="shared" si="19"/>
        <v>0.18848881115509886</v>
      </c>
      <c r="M92" s="1">
        <v>82</v>
      </c>
      <c r="N92" s="37">
        <f t="shared" si="25"/>
        <v>8.7176317877025991</v>
      </c>
      <c r="O92" s="30">
        <f t="shared" si="26"/>
        <v>3.6888603095475738</v>
      </c>
      <c r="P92" s="30">
        <f t="shared" si="27"/>
        <v>7.5067654370744332</v>
      </c>
      <c r="Q92" s="30">
        <f t="shared" si="28"/>
        <v>1.599366831801103</v>
      </c>
      <c r="R92" s="30"/>
      <c r="S92" s="38">
        <f t="shared" si="29"/>
        <v>1.599366831801103</v>
      </c>
      <c r="T92" s="9">
        <f t="shared" si="20"/>
        <v>4</v>
      </c>
      <c r="V92" s="1">
        <v>82</v>
      </c>
      <c r="W92" s="49" t="str">
        <f t="shared" si="21"/>
        <v/>
      </c>
      <c r="X92" s="49" t="str">
        <f t="shared" si="21"/>
        <v/>
      </c>
      <c r="Y92" s="49" t="str">
        <f t="shared" si="21"/>
        <v/>
      </c>
      <c r="Z92" s="49" t="str">
        <f t="shared" si="21"/>
        <v/>
      </c>
      <c r="AA92" s="8" t="str">
        <f t="shared" si="22"/>
        <v/>
      </c>
      <c r="AB92" s="8" t="str">
        <f t="shared" si="22"/>
        <v/>
      </c>
      <c r="AC92" s="8" t="str">
        <f t="shared" si="22"/>
        <v/>
      </c>
      <c r="AD92" s="8" t="str">
        <f t="shared" si="22"/>
        <v/>
      </c>
      <c r="AE92" s="49" t="str">
        <f t="shared" si="23"/>
        <v/>
      </c>
      <c r="AF92" s="49" t="str">
        <f t="shared" si="23"/>
        <v/>
      </c>
      <c r="AG92" s="49" t="str">
        <f t="shared" si="23"/>
        <v/>
      </c>
      <c r="AH92" s="49" t="str">
        <f t="shared" si="23"/>
        <v/>
      </c>
      <c r="AI92" s="8">
        <f t="shared" si="24"/>
        <v>16</v>
      </c>
      <c r="AJ92" s="8">
        <f t="shared" si="24"/>
        <v>45</v>
      </c>
      <c r="AK92" s="8">
        <f t="shared" si="24"/>
        <v>34</v>
      </c>
      <c r="AL92" s="9">
        <f t="shared" si="24"/>
        <v>60</v>
      </c>
    </row>
    <row r="93" spans="3:38" x14ac:dyDescent="0.25">
      <c r="C93" s="1">
        <v>83</v>
      </c>
      <c r="D93" s="8">
        <v>10</v>
      </c>
      <c r="E93" s="8">
        <v>35</v>
      </c>
      <c r="F93" s="8">
        <v>20</v>
      </c>
      <c r="G93" s="9">
        <v>50</v>
      </c>
      <c r="H93" s="1">
        <v>83</v>
      </c>
      <c r="I93" s="16">
        <f t="shared" si="19"/>
        <v>-0.25539952891497736</v>
      </c>
      <c r="J93" s="17">
        <f t="shared" si="19"/>
        <v>-0.15728879644572497</v>
      </c>
      <c r="K93" s="17">
        <f t="shared" si="19"/>
        <v>-2.4214944133045839</v>
      </c>
      <c r="L93" s="18">
        <f t="shared" si="19"/>
        <v>-1.0249584709592705</v>
      </c>
      <c r="M93" s="1">
        <v>83</v>
      </c>
      <c r="N93" s="37">
        <f t="shared" si="25"/>
        <v>8.7041060456781718</v>
      </c>
      <c r="O93" s="30">
        <f t="shared" si="26"/>
        <v>2.9311125643104319</v>
      </c>
      <c r="P93" s="30">
        <f t="shared" si="27"/>
        <v>17.746958146002061</v>
      </c>
      <c r="Q93" s="30">
        <f t="shared" si="28"/>
        <v>10.976855625917436</v>
      </c>
      <c r="R93" s="30"/>
      <c r="S93" s="38">
        <f t="shared" si="29"/>
        <v>2.9311125643104319</v>
      </c>
      <c r="T93" s="9">
        <f t="shared" si="20"/>
        <v>2</v>
      </c>
      <c r="V93" s="1">
        <v>83</v>
      </c>
      <c r="W93" s="49" t="str">
        <f t="shared" si="21"/>
        <v/>
      </c>
      <c r="X93" s="49" t="str">
        <f t="shared" si="21"/>
        <v/>
      </c>
      <c r="Y93" s="49" t="str">
        <f t="shared" si="21"/>
        <v/>
      </c>
      <c r="Z93" s="49" t="str">
        <f t="shared" si="21"/>
        <v/>
      </c>
      <c r="AA93" s="8">
        <f t="shared" si="22"/>
        <v>10</v>
      </c>
      <c r="AB93" s="8">
        <f t="shared" si="22"/>
        <v>35</v>
      </c>
      <c r="AC93" s="8">
        <f t="shared" si="22"/>
        <v>20</v>
      </c>
      <c r="AD93" s="8">
        <f t="shared" si="22"/>
        <v>50</v>
      </c>
      <c r="AE93" s="49" t="str">
        <f t="shared" si="23"/>
        <v/>
      </c>
      <c r="AF93" s="49" t="str">
        <f t="shared" si="23"/>
        <v/>
      </c>
      <c r="AG93" s="49" t="str">
        <f t="shared" si="23"/>
        <v/>
      </c>
      <c r="AH93" s="49" t="str">
        <f t="shared" si="23"/>
        <v/>
      </c>
      <c r="AI93" s="8" t="str">
        <f t="shared" si="24"/>
        <v/>
      </c>
      <c r="AJ93" s="8" t="str">
        <f t="shared" si="24"/>
        <v/>
      </c>
      <c r="AK93" s="8" t="str">
        <f t="shared" si="24"/>
        <v/>
      </c>
      <c r="AL93" s="9" t="str">
        <f t="shared" si="24"/>
        <v/>
      </c>
    </row>
    <row r="94" spans="3:38" x14ac:dyDescent="0.25">
      <c r="C94" s="1">
        <v>84</v>
      </c>
      <c r="D94" s="8">
        <v>2</v>
      </c>
      <c r="E94" s="8">
        <v>13</v>
      </c>
      <c r="F94" s="8">
        <v>32</v>
      </c>
      <c r="G94" s="9">
        <v>47</v>
      </c>
      <c r="H94" s="1">
        <v>84</v>
      </c>
      <c r="I94" s="16">
        <f t="shared" si="19"/>
        <v>-1.3158820019183439</v>
      </c>
      <c r="J94" s="17">
        <f t="shared" si="19"/>
        <v>-1.3990424525961842</v>
      </c>
      <c r="K94" s="17">
        <f t="shared" si="19"/>
        <v>0.3319420642369515</v>
      </c>
      <c r="L94" s="18">
        <f t="shared" si="19"/>
        <v>-1.3889926555935812</v>
      </c>
      <c r="M94" s="1">
        <v>84</v>
      </c>
      <c r="N94" s="37">
        <f t="shared" si="25"/>
        <v>9.6045904343922336E-2</v>
      </c>
      <c r="O94" s="30">
        <f t="shared" si="26"/>
        <v>8.1733490579214969</v>
      </c>
      <c r="P94" s="30">
        <f t="shared" si="27"/>
        <v>1.8590443932469685</v>
      </c>
      <c r="Q94" s="30">
        <f t="shared" si="28"/>
        <v>15.099681151405568</v>
      </c>
      <c r="R94" s="30"/>
      <c r="S94" s="38">
        <f t="shared" si="29"/>
        <v>9.6045904343922336E-2</v>
      </c>
      <c r="T94" s="9">
        <f t="shared" si="20"/>
        <v>1</v>
      </c>
      <c r="V94" s="1">
        <v>84</v>
      </c>
      <c r="W94" s="49">
        <f t="shared" si="21"/>
        <v>2</v>
      </c>
      <c r="X94" s="49">
        <f t="shared" si="21"/>
        <v>13</v>
      </c>
      <c r="Y94" s="49">
        <f t="shared" si="21"/>
        <v>32</v>
      </c>
      <c r="Z94" s="49">
        <f t="shared" si="21"/>
        <v>47</v>
      </c>
      <c r="AA94" s="8" t="str">
        <f t="shared" si="22"/>
        <v/>
      </c>
      <c r="AB94" s="8" t="str">
        <f t="shared" si="22"/>
        <v/>
      </c>
      <c r="AC94" s="8" t="str">
        <f t="shared" si="22"/>
        <v/>
      </c>
      <c r="AD94" s="8" t="str">
        <f t="shared" si="22"/>
        <v/>
      </c>
      <c r="AE94" s="49" t="str">
        <f t="shared" si="23"/>
        <v/>
      </c>
      <c r="AF94" s="49" t="str">
        <f t="shared" si="23"/>
        <v/>
      </c>
      <c r="AG94" s="49" t="str">
        <f t="shared" si="23"/>
        <v/>
      </c>
      <c r="AH94" s="49" t="str">
        <f t="shared" si="23"/>
        <v/>
      </c>
      <c r="AI94" s="8" t="str">
        <f t="shared" si="24"/>
        <v/>
      </c>
      <c r="AJ94" s="8" t="str">
        <f t="shared" si="24"/>
        <v/>
      </c>
      <c r="AK94" s="8" t="str">
        <f t="shared" si="24"/>
        <v/>
      </c>
      <c r="AL94" s="9" t="str">
        <f t="shared" si="24"/>
        <v/>
      </c>
    </row>
    <row r="95" spans="3:38" x14ac:dyDescent="0.25">
      <c r="C95" s="1">
        <v>85</v>
      </c>
      <c r="D95" s="8">
        <v>13</v>
      </c>
      <c r="E95" s="8">
        <v>54</v>
      </c>
      <c r="F95" s="8">
        <v>29</v>
      </c>
      <c r="G95" s="9">
        <v>62</v>
      </c>
      <c r="H95" s="1">
        <v>85</v>
      </c>
      <c r="I95" s="16">
        <f t="shared" si="19"/>
        <v>0.14228139846128512</v>
      </c>
      <c r="J95" s="17">
        <f t="shared" si="19"/>
        <v>0.91513481568421717</v>
      </c>
      <c r="K95" s="17">
        <f t="shared" si="19"/>
        <v>-0.35641705514843236</v>
      </c>
      <c r="L95" s="18">
        <f t="shared" si="19"/>
        <v>0.43117826757797267</v>
      </c>
      <c r="M95" s="1">
        <v>85</v>
      </c>
      <c r="N95" s="37">
        <f t="shared" si="25"/>
        <v>9.8232153481895796</v>
      </c>
      <c r="O95" s="30">
        <f t="shared" si="26"/>
        <v>1.3007144747865531</v>
      </c>
      <c r="P95" s="30">
        <f t="shared" si="27"/>
        <v>11.534125312156718</v>
      </c>
      <c r="Q95" s="30">
        <f t="shared" si="28"/>
        <v>0.6276613254734914</v>
      </c>
      <c r="R95" s="30"/>
      <c r="S95" s="38">
        <f t="shared" si="29"/>
        <v>0.6276613254734914</v>
      </c>
      <c r="T95" s="9">
        <f t="shared" si="20"/>
        <v>4</v>
      </c>
      <c r="V95" s="1">
        <v>85</v>
      </c>
      <c r="W95" s="49" t="str">
        <f t="shared" si="21"/>
        <v/>
      </c>
      <c r="X95" s="49" t="str">
        <f t="shared" si="21"/>
        <v/>
      </c>
      <c r="Y95" s="49" t="str">
        <f t="shared" si="21"/>
        <v/>
      </c>
      <c r="Z95" s="49" t="str">
        <f t="shared" si="21"/>
        <v/>
      </c>
      <c r="AA95" s="8" t="str">
        <f t="shared" si="22"/>
        <v/>
      </c>
      <c r="AB95" s="8" t="str">
        <f t="shared" si="22"/>
        <v/>
      </c>
      <c r="AC95" s="8" t="str">
        <f t="shared" si="22"/>
        <v/>
      </c>
      <c r="AD95" s="8" t="str">
        <f t="shared" si="22"/>
        <v/>
      </c>
      <c r="AE95" s="49" t="str">
        <f t="shared" si="23"/>
        <v/>
      </c>
      <c r="AF95" s="49" t="str">
        <f t="shared" si="23"/>
        <v/>
      </c>
      <c r="AG95" s="49" t="str">
        <f t="shared" si="23"/>
        <v/>
      </c>
      <c r="AH95" s="49" t="str">
        <f t="shared" si="23"/>
        <v/>
      </c>
      <c r="AI95" s="8">
        <f t="shared" si="24"/>
        <v>13</v>
      </c>
      <c r="AJ95" s="8">
        <f t="shared" si="24"/>
        <v>54</v>
      </c>
      <c r="AK95" s="8">
        <f t="shared" si="24"/>
        <v>29</v>
      </c>
      <c r="AL95" s="9">
        <f t="shared" si="24"/>
        <v>62</v>
      </c>
    </row>
    <row r="96" spans="3:38" x14ac:dyDescent="0.25">
      <c r="C96" s="1">
        <v>86</v>
      </c>
      <c r="D96" s="8">
        <v>2</v>
      </c>
      <c r="E96" s="8">
        <v>15</v>
      </c>
      <c r="F96" s="8">
        <v>34</v>
      </c>
      <c r="G96" s="9">
        <v>51</v>
      </c>
      <c r="H96" s="1">
        <v>86</v>
      </c>
      <c r="I96" s="16">
        <f t="shared" si="19"/>
        <v>-1.3158820019183439</v>
      </c>
      <c r="J96" s="17">
        <f t="shared" si="19"/>
        <v>-1.2861557565825061</v>
      </c>
      <c r="K96" s="17">
        <f t="shared" si="19"/>
        <v>0.79084814382720736</v>
      </c>
      <c r="L96" s="18">
        <f t="shared" si="19"/>
        <v>-0.90361374274783346</v>
      </c>
      <c r="M96" s="1">
        <v>86</v>
      </c>
      <c r="N96" s="37">
        <f t="shared" si="25"/>
        <v>0.60954501635760983</v>
      </c>
      <c r="O96" s="30">
        <f t="shared" si="26"/>
        <v>8.3483264591417381</v>
      </c>
      <c r="P96" s="30">
        <f t="shared" si="27"/>
        <v>0.53273644949985111</v>
      </c>
      <c r="Q96" s="30">
        <f t="shared" si="28"/>
        <v>13.324244357165435</v>
      </c>
      <c r="R96" s="30"/>
      <c r="S96" s="38">
        <f t="shared" si="29"/>
        <v>0.53273644949985111</v>
      </c>
      <c r="T96" s="9">
        <f t="shared" si="20"/>
        <v>3</v>
      </c>
      <c r="V96" s="1">
        <v>86</v>
      </c>
      <c r="W96" s="49" t="str">
        <f t="shared" si="21"/>
        <v/>
      </c>
      <c r="X96" s="49" t="str">
        <f t="shared" si="21"/>
        <v/>
      </c>
      <c r="Y96" s="49" t="str">
        <f t="shared" si="21"/>
        <v/>
      </c>
      <c r="Z96" s="49" t="str">
        <f t="shared" si="21"/>
        <v/>
      </c>
      <c r="AA96" s="8" t="str">
        <f t="shared" si="22"/>
        <v/>
      </c>
      <c r="AB96" s="8" t="str">
        <f t="shared" si="22"/>
        <v/>
      </c>
      <c r="AC96" s="8" t="str">
        <f t="shared" si="22"/>
        <v/>
      </c>
      <c r="AD96" s="8" t="str">
        <f t="shared" si="22"/>
        <v/>
      </c>
      <c r="AE96" s="49">
        <f t="shared" si="23"/>
        <v>2</v>
      </c>
      <c r="AF96" s="49">
        <f t="shared" si="23"/>
        <v>15</v>
      </c>
      <c r="AG96" s="49">
        <f t="shared" si="23"/>
        <v>34</v>
      </c>
      <c r="AH96" s="49">
        <f t="shared" si="23"/>
        <v>51</v>
      </c>
      <c r="AI96" s="8" t="str">
        <f t="shared" si="24"/>
        <v/>
      </c>
      <c r="AJ96" s="8" t="str">
        <f t="shared" si="24"/>
        <v/>
      </c>
      <c r="AK96" s="8" t="str">
        <f t="shared" si="24"/>
        <v/>
      </c>
      <c r="AL96" s="9" t="str">
        <f t="shared" si="24"/>
        <v/>
      </c>
    </row>
    <row r="97" spans="3:38" x14ac:dyDescent="0.25">
      <c r="C97" s="1">
        <v>87</v>
      </c>
      <c r="D97" s="8">
        <v>10</v>
      </c>
      <c r="E97" s="8">
        <v>50</v>
      </c>
      <c r="F97" s="8">
        <v>22</v>
      </c>
      <c r="G97" s="9">
        <v>60</v>
      </c>
      <c r="H97" s="1">
        <v>87</v>
      </c>
      <c r="I97" s="16">
        <f t="shared" si="19"/>
        <v>-0.25539952891497736</v>
      </c>
      <c r="J97" s="17">
        <f t="shared" si="19"/>
        <v>0.68936142365686093</v>
      </c>
      <c r="K97" s="17">
        <f t="shared" si="19"/>
        <v>-1.9625883337143279</v>
      </c>
      <c r="L97" s="18">
        <f t="shared" si="19"/>
        <v>0.18848881115509886</v>
      </c>
      <c r="M97" s="1">
        <v>87</v>
      </c>
      <c r="N97" s="37">
        <f t="shared" si="25"/>
        <v>11.192346145594046</v>
      </c>
      <c r="O97" s="30">
        <f t="shared" si="26"/>
        <v>1.3369446653109578</v>
      </c>
      <c r="P97" s="30">
        <f t="shared" si="27"/>
        <v>17.594750746164433</v>
      </c>
      <c r="Q97" s="30">
        <f t="shared" si="28"/>
        <v>4.9418995786789237</v>
      </c>
      <c r="R97" s="30"/>
      <c r="S97" s="38">
        <f t="shared" si="29"/>
        <v>1.3369446653109578</v>
      </c>
      <c r="T97" s="9">
        <f t="shared" si="20"/>
        <v>2</v>
      </c>
      <c r="V97" s="1">
        <v>87</v>
      </c>
      <c r="W97" s="49" t="str">
        <f t="shared" si="21"/>
        <v/>
      </c>
      <c r="X97" s="49" t="str">
        <f t="shared" si="21"/>
        <v/>
      </c>
      <c r="Y97" s="49" t="str">
        <f t="shared" si="21"/>
        <v/>
      </c>
      <c r="Z97" s="49" t="str">
        <f t="shared" si="21"/>
        <v/>
      </c>
      <c r="AA97" s="8">
        <f t="shared" si="22"/>
        <v>10</v>
      </c>
      <c r="AB97" s="8">
        <f t="shared" si="22"/>
        <v>50</v>
      </c>
      <c r="AC97" s="8">
        <f t="shared" si="22"/>
        <v>22</v>
      </c>
      <c r="AD97" s="8">
        <f t="shared" si="22"/>
        <v>60</v>
      </c>
      <c r="AE97" s="49" t="str">
        <f t="shared" si="23"/>
        <v/>
      </c>
      <c r="AF97" s="49" t="str">
        <f t="shared" si="23"/>
        <v/>
      </c>
      <c r="AG97" s="49" t="str">
        <f t="shared" si="23"/>
        <v/>
      </c>
      <c r="AH97" s="49" t="str">
        <f t="shared" si="23"/>
        <v/>
      </c>
      <c r="AI97" s="8" t="str">
        <f t="shared" si="24"/>
        <v/>
      </c>
      <c r="AJ97" s="8" t="str">
        <f t="shared" si="24"/>
        <v/>
      </c>
      <c r="AK97" s="8" t="str">
        <f t="shared" si="24"/>
        <v/>
      </c>
      <c r="AL97" s="9" t="str">
        <f t="shared" si="24"/>
        <v/>
      </c>
    </row>
    <row r="98" spans="3:38" x14ac:dyDescent="0.25">
      <c r="C98" s="1">
        <v>88</v>
      </c>
      <c r="D98" s="8">
        <v>1</v>
      </c>
      <c r="E98" s="8">
        <v>15</v>
      </c>
      <c r="F98" s="8">
        <v>31</v>
      </c>
      <c r="G98" s="9">
        <v>49</v>
      </c>
      <c r="H98" s="1">
        <v>88</v>
      </c>
      <c r="I98" s="16">
        <f t="shared" si="19"/>
        <v>-1.4484423110437648</v>
      </c>
      <c r="J98" s="17">
        <f t="shared" si="19"/>
        <v>-1.2861557565825061</v>
      </c>
      <c r="K98" s="17">
        <f t="shared" si="19"/>
        <v>0.10248902444182353</v>
      </c>
      <c r="L98" s="18">
        <f t="shared" si="19"/>
        <v>-1.1463031991707073</v>
      </c>
      <c r="M98" s="1">
        <v>88</v>
      </c>
      <c r="N98" s="37">
        <f t="shared" si="25"/>
        <v>3.5482630154355807E-2</v>
      </c>
      <c r="O98" s="30">
        <f t="shared" si="26"/>
        <v>7.1114758813506134</v>
      </c>
      <c r="P98" s="30">
        <f t="shared" si="27"/>
        <v>2.1485180335548315</v>
      </c>
      <c r="Q98" s="30">
        <f t="shared" si="28"/>
        <v>13.99787025230861</v>
      </c>
      <c r="R98" s="30"/>
      <c r="S98" s="38">
        <f t="shared" si="29"/>
        <v>3.5482630154355807E-2</v>
      </c>
      <c r="T98" s="9">
        <f t="shared" si="20"/>
        <v>1</v>
      </c>
      <c r="V98" s="1">
        <v>88</v>
      </c>
      <c r="W98" s="49">
        <f t="shared" si="21"/>
        <v>1</v>
      </c>
      <c r="X98" s="49">
        <f t="shared" si="21"/>
        <v>15</v>
      </c>
      <c r="Y98" s="49">
        <f t="shared" si="21"/>
        <v>31</v>
      </c>
      <c r="Z98" s="49">
        <f t="shared" si="21"/>
        <v>49</v>
      </c>
      <c r="AA98" s="8" t="str">
        <f t="shared" si="22"/>
        <v/>
      </c>
      <c r="AB98" s="8" t="str">
        <f t="shared" si="22"/>
        <v/>
      </c>
      <c r="AC98" s="8" t="str">
        <f t="shared" si="22"/>
        <v/>
      </c>
      <c r="AD98" s="8" t="str">
        <f t="shared" si="22"/>
        <v/>
      </c>
      <c r="AE98" s="49" t="str">
        <f t="shared" si="23"/>
        <v/>
      </c>
      <c r="AF98" s="49" t="str">
        <f t="shared" si="23"/>
        <v/>
      </c>
      <c r="AG98" s="49" t="str">
        <f t="shared" si="23"/>
        <v/>
      </c>
      <c r="AH98" s="49" t="str">
        <f t="shared" si="23"/>
        <v/>
      </c>
      <c r="AI98" s="8" t="str">
        <f t="shared" si="24"/>
        <v/>
      </c>
      <c r="AJ98" s="8" t="str">
        <f t="shared" si="24"/>
        <v/>
      </c>
      <c r="AK98" s="8" t="str">
        <f t="shared" si="24"/>
        <v/>
      </c>
      <c r="AL98" s="9" t="str">
        <f t="shared" si="24"/>
        <v/>
      </c>
    </row>
    <row r="99" spans="3:38" x14ac:dyDescent="0.25">
      <c r="C99" s="1">
        <v>89</v>
      </c>
      <c r="D99" s="8">
        <v>2</v>
      </c>
      <c r="E99" s="8">
        <v>15</v>
      </c>
      <c r="F99" s="8">
        <v>37</v>
      </c>
      <c r="G99" s="9">
        <v>54</v>
      </c>
      <c r="H99" s="1">
        <v>89</v>
      </c>
      <c r="I99" s="16">
        <f t="shared" si="19"/>
        <v>-1.3158820019183439</v>
      </c>
      <c r="J99" s="17">
        <f t="shared" si="19"/>
        <v>-1.2861557565825061</v>
      </c>
      <c r="K99" s="17">
        <f t="shared" si="19"/>
        <v>1.4792072632125912</v>
      </c>
      <c r="L99" s="18">
        <f t="shared" si="19"/>
        <v>-0.53957955811352276</v>
      </c>
      <c r="M99" s="1">
        <v>89</v>
      </c>
      <c r="N99" s="37">
        <f t="shared" si="25"/>
        <v>2.4286225108277755</v>
      </c>
      <c r="O99" s="30">
        <f t="shared" si="26"/>
        <v>10.951739552254438</v>
      </c>
      <c r="P99" s="30">
        <f t="shared" si="27"/>
        <v>1.4724543064707499E-2</v>
      </c>
      <c r="Q99" s="30">
        <f t="shared" si="28"/>
        <v>13.957310643862783</v>
      </c>
      <c r="R99" s="30"/>
      <c r="S99" s="38">
        <f t="shared" si="29"/>
        <v>1.4724543064707499E-2</v>
      </c>
      <c r="T99" s="9">
        <f t="shared" si="20"/>
        <v>3</v>
      </c>
      <c r="V99" s="1">
        <v>89</v>
      </c>
      <c r="W99" s="49" t="str">
        <f t="shared" si="21"/>
        <v/>
      </c>
      <c r="X99" s="49" t="str">
        <f t="shared" si="21"/>
        <v/>
      </c>
      <c r="Y99" s="49" t="str">
        <f t="shared" si="21"/>
        <v/>
      </c>
      <c r="Z99" s="49" t="str">
        <f t="shared" si="21"/>
        <v/>
      </c>
      <c r="AA99" s="8" t="str">
        <f t="shared" si="22"/>
        <v/>
      </c>
      <c r="AB99" s="8" t="str">
        <f t="shared" si="22"/>
        <v/>
      </c>
      <c r="AC99" s="8" t="str">
        <f t="shared" si="22"/>
        <v/>
      </c>
      <c r="AD99" s="8" t="str">
        <f t="shared" si="22"/>
        <v/>
      </c>
      <c r="AE99" s="49">
        <f t="shared" si="23"/>
        <v>2</v>
      </c>
      <c r="AF99" s="49">
        <f t="shared" si="23"/>
        <v>15</v>
      </c>
      <c r="AG99" s="49">
        <f t="shared" si="23"/>
        <v>37</v>
      </c>
      <c r="AH99" s="49">
        <f t="shared" si="23"/>
        <v>54</v>
      </c>
      <c r="AI99" s="8" t="str">
        <f t="shared" si="24"/>
        <v/>
      </c>
      <c r="AJ99" s="8" t="str">
        <f t="shared" si="24"/>
        <v/>
      </c>
      <c r="AK99" s="8" t="str">
        <f t="shared" si="24"/>
        <v/>
      </c>
      <c r="AL99" s="9" t="str">
        <f t="shared" si="24"/>
        <v/>
      </c>
    </row>
    <row r="100" spans="3:38" ht="15.75" thickBot="1" x14ac:dyDescent="0.3">
      <c r="C100" s="1">
        <v>90</v>
      </c>
      <c r="D100" s="8">
        <v>12</v>
      </c>
      <c r="E100" s="8">
        <v>47</v>
      </c>
      <c r="F100" s="8">
        <v>28</v>
      </c>
      <c r="G100" s="9">
        <v>61</v>
      </c>
      <c r="H100" s="1">
        <v>90</v>
      </c>
      <c r="I100" s="16">
        <f t="shared" si="19"/>
        <v>9.7210893358643004E-3</v>
      </c>
      <c r="J100" s="17">
        <f t="shared" si="19"/>
        <v>0.52003137963634372</v>
      </c>
      <c r="K100" s="17">
        <f t="shared" si="19"/>
        <v>-0.58587009494356035</v>
      </c>
      <c r="L100" s="18">
        <f t="shared" si="19"/>
        <v>0.30983353936653579</v>
      </c>
      <c r="M100" s="1">
        <v>90</v>
      </c>
      <c r="N100" s="37">
        <f t="shared" si="25"/>
        <v>7.7811129351058206</v>
      </c>
      <c r="O100" s="30">
        <f t="shared" si="26"/>
        <v>0.54340600283117391</v>
      </c>
      <c r="P100" s="30">
        <f t="shared" si="27"/>
        <v>10.226450777895632</v>
      </c>
      <c r="Q100" s="30">
        <f t="shared" si="28"/>
        <v>1.2826824571057478</v>
      </c>
      <c r="R100" s="30"/>
      <c r="S100" s="38">
        <f t="shared" si="29"/>
        <v>0.54340600283117391</v>
      </c>
      <c r="T100" s="9">
        <f t="shared" si="20"/>
        <v>2</v>
      </c>
      <c r="V100" s="1">
        <v>90</v>
      </c>
      <c r="W100" s="49" t="str">
        <f t="shared" si="21"/>
        <v/>
      </c>
      <c r="X100" s="49" t="str">
        <f t="shared" si="21"/>
        <v/>
      </c>
      <c r="Y100" s="49" t="str">
        <f t="shared" si="21"/>
        <v/>
      </c>
      <c r="Z100" s="49" t="str">
        <f t="shared" si="21"/>
        <v/>
      </c>
      <c r="AA100" s="8">
        <f t="shared" si="22"/>
        <v>12</v>
      </c>
      <c r="AB100" s="8">
        <f t="shared" si="22"/>
        <v>47</v>
      </c>
      <c r="AC100" s="8">
        <f t="shared" si="22"/>
        <v>28</v>
      </c>
      <c r="AD100" s="8">
        <f t="shared" si="22"/>
        <v>61</v>
      </c>
      <c r="AE100" s="49" t="str">
        <f t="shared" si="23"/>
        <v/>
      </c>
      <c r="AF100" s="49" t="str">
        <f t="shared" si="23"/>
        <v/>
      </c>
      <c r="AG100" s="49" t="str">
        <f t="shared" si="23"/>
        <v/>
      </c>
      <c r="AH100" s="49" t="str">
        <f t="shared" si="23"/>
        <v/>
      </c>
      <c r="AI100" s="8" t="str">
        <f t="shared" si="24"/>
        <v/>
      </c>
      <c r="AJ100" s="8" t="str">
        <f t="shared" si="24"/>
        <v/>
      </c>
      <c r="AK100" s="8" t="str">
        <f t="shared" si="24"/>
        <v/>
      </c>
      <c r="AL100" s="9" t="str">
        <f t="shared" si="24"/>
        <v/>
      </c>
    </row>
    <row r="101" spans="3:38" x14ac:dyDescent="0.25">
      <c r="C101" s="2">
        <v>91</v>
      </c>
      <c r="D101" s="8">
        <v>13</v>
      </c>
      <c r="E101" s="8">
        <v>41</v>
      </c>
      <c r="F101" s="8">
        <v>28</v>
      </c>
      <c r="G101" s="9">
        <v>57</v>
      </c>
      <c r="H101" s="2">
        <v>91</v>
      </c>
      <c r="I101" s="16">
        <f t="shared" si="19"/>
        <v>0.14228139846128512</v>
      </c>
      <c r="J101" s="17">
        <f t="shared" si="19"/>
        <v>0.18137129159530938</v>
      </c>
      <c r="K101" s="17">
        <f t="shared" si="19"/>
        <v>-0.58587009494356035</v>
      </c>
      <c r="L101" s="18">
        <f t="shared" si="19"/>
        <v>-0.17554537347921195</v>
      </c>
      <c r="M101" s="2">
        <v>91</v>
      </c>
      <c r="N101" s="37">
        <f t="shared" si="25"/>
        <v>5.783923976577225</v>
      </c>
      <c r="O101" s="30">
        <f t="shared" si="26"/>
        <v>0.2137806414191194</v>
      </c>
      <c r="P101" s="30">
        <f t="shared" si="27"/>
        <v>8.7800133235446847</v>
      </c>
      <c r="Q101" s="30">
        <f t="shared" si="28"/>
        <v>2.2166983356192</v>
      </c>
      <c r="R101" s="30"/>
      <c r="S101" s="38">
        <f t="shared" si="29"/>
        <v>0.2137806414191194</v>
      </c>
      <c r="T101" s="9">
        <f t="shared" si="20"/>
        <v>2</v>
      </c>
      <c r="V101" s="2">
        <v>91</v>
      </c>
      <c r="W101" s="49" t="str">
        <f t="shared" si="21"/>
        <v/>
      </c>
      <c r="X101" s="49" t="str">
        <f t="shared" si="21"/>
        <v/>
      </c>
      <c r="Y101" s="49" t="str">
        <f t="shared" si="21"/>
        <v/>
      </c>
      <c r="Z101" s="49" t="str">
        <f t="shared" si="21"/>
        <v/>
      </c>
      <c r="AA101" s="8">
        <f t="shared" si="22"/>
        <v>13</v>
      </c>
      <c r="AB101" s="8">
        <f t="shared" si="22"/>
        <v>41</v>
      </c>
      <c r="AC101" s="8">
        <f t="shared" si="22"/>
        <v>28</v>
      </c>
      <c r="AD101" s="8">
        <f t="shared" si="22"/>
        <v>57</v>
      </c>
      <c r="AE101" s="49" t="str">
        <f t="shared" si="23"/>
        <v/>
      </c>
      <c r="AF101" s="49" t="str">
        <f t="shared" si="23"/>
        <v/>
      </c>
      <c r="AG101" s="49" t="str">
        <f t="shared" si="23"/>
        <v/>
      </c>
      <c r="AH101" s="49" t="str">
        <f t="shared" si="23"/>
        <v/>
      </c>
      <c r="AI101" s="8" t="str">
        <f t="shared" si="24"/>
        <v/>
      </c>
      <c r="AJ101" s="8" t="str">
        <f t="shared" si="24"/>
        <v/>
      </c>
      <c r="AK101" s="8" t="str">
        <f t="shared" si="24"/>
        <v/>
      </c>
      <c r="AL101" s="9" t="str">
        <f t="shared" si="24"/>
        <v/>
      </c>
    </row>
    <row r="102" spans="3:38" x14ac:dyDescent="0.25">
      <c r="C102" s="1">
        <v>92</v>
      </c>
      <c r="D102" s="8">
        <v>4</v>
      </c>
      <c r="E102" s="8">
        <v>13</v>
      </c>
      <c r="F102" s="8">
        <v>39</v>
      </c>
      <c r="G102" s="9">
        <v>54</v>
      </c>
      <c r="H102" s="1">
        <v>92</v>
      </c>
      <c r="I102" s="16">
        <f t="shared" si="19"/>
        <v>-1.0507613836675023</v>
      </c>
      <c r="J102" s="17">
        <f t="shared" si="19"/>
        <v>-1.3990424525961842</v>
      </c>
      <c r="K102" s="17">
        <f t="shared" si="19"/>
        <v>1.9381133428028472</v>
      </c>
      <c r="L102" s="18">
        <f t="shared" si="19"/>
        <v>-0.53957955811352276</v>
      </c>
      <c r="M102" s="1">
        <v>92</v>
      </c>
      <c r="N102" s="37">
        <f t="shared" si="25"/>
        <v>3.9985617945175416</v>
      </c>
      <c r="O102" s="30">
        <f t="shared" si="26"/>
        <v>13.132802980488899</v>
      </c>
      <c r="P102" s="30">
        <f t="shared" si="27"/>
        <v>0.3083516813081989</v>
      </c>
      <c r="Q102" s="30">
        <f t="shared" si="28"/>
        <v>15.11021448122861</v>
      </c>
      <c r="R102" s="30"/>
      <c r="S102" s="38">
        <f t="shared" si="29"/>
        <v>0.3083516813081989</v>
      </c>
      <c r="T102" s="9">
        <f t="shared" si="20"/>
        <v>3</v>
      </c>
      <c r="V102" s="1">
        <v>92</v>
      </c>
      <c r="W102" s="49" t="str">
        <f t="shared" si="21"/>
        <v/>
      </c>
      <c r="X102" s="49" t="str">
        <f t="shared" si="21"/>
        <v/>
      </c>
      <c r="Y102" s="49" t="str">
        <f t="shared" si="21"/>
        <v/>
      </c>
      <c r="Z102" s="49" t="str">
        <f t="shared" si="21"/>
        <v/>
      </c>
      <c r="AA102" s="8" t="str">
        <f t="shared" si="22"/>
        <v/>
      </c>
      <c r="AB102" s="8" t="str">
        <f t="shared" si="22"/>
        <v/>
      </c>
      <c r="AC102" s="8" t="str">
        <f t="shared" si="22"/>
        <v/>
      </c>
      <c r="AD102" s="8" t="str">
        <f t="shared" si="22"/>
        <v/>
      </c>
      <c r="AE102" s="49">
        <f t="shared" si="23"/>
        <v>4</v>
      </c>
      <c r="AF102" s="49">
        <f t="shared" si="23"/>
        <v>13</v>
      </c>
      <c r="AG102" s="49">
        <f t="shared" si="23"/>
        <v>39</v>
      </c>
      <c r="AH102" s="49">
        <f t="shared" si="23"/>
        <v>54</v>
      </c>
      <c r="AI102" s="8" t="str">
        <f t="shared" si="24"/>
        <v/>
      </c>
      <c r="AJ102" s="8" t="str">
        <f t="shared" si="24"/>
        <v/>
      </c>
      <c r="AK102" s="8" t="str">
        <f t="shared" si="24"/>
        <v/>
      </c>
      <c r="AL102" s="9" t="str">
        <f t="shared" si="24"/>
        <v/>
      </c>
    </row>
    <row r="103" spans="3:38" x14ac:dyDescent="0.25">
      <c r="C103" s="1">
        <v>93</v>
      </c>
      <c r="D103" s="8">
        <v>20</v>
      </c>
      <c r="E103" s="8">
        <v>51</v>
      </c>
      <c r="F103" s="8">
        <v>32</v>
      </c>
      <c r="G103" s="9">
        <v>65</v>
      </c>
      <c r="H103" s="1">
        <v>93</v>
      </c>
      <c r="I103" s="16">
        <f t="shared" si="19"/>
        <v>1.070203562339231</v>
      </c>
      <c r="J103" s="17">
        <f t="shared" si="19"/>
        <v>0.74580477166369996</v>
      </c>
      <c r="K103" s="17">
        <f t="shared" si="19"/>
        <v>0.3319420642369515</v>
      </c>
      <c r="L103" s="18">
        <f t="shared" si="19"/>
        <v>0.79521245221228343</v>
      </c>
      <c r="M103" s="1">
        <v>93</v>
      </c>
      <c r="N103" s="37">
        <f t="shared" si="25"/>
        <v>13.90411409255098</v>
      </c>
      <c r="O103" s="30">
        <f t="shared" si="26"/>
        <v>3.956817381593206</v>
      </c>
      <c r="P103" s="30">
        <f t="shared" si="27"/>
        <v>13.258819546407484</v>
      </c>
      <c r="Q103" s="30">
        <f t="shared" si="28"/>
        <v>0.33185735665414517</v>
      </c>
      <c r="R103" s="30"/>
      <c r="S103" s="38">
        <f t="shared" si="29"/>
        <v>0.33185735665414517</v>
      </c>
      <c r="T103" s="9">
        <f t="shared" si="20"/>
        <v>4</v>
      </c>
      <c r="V103" s="1">
        <v>93</v>
      </c>
      <c r="W103" s="49" t="str">
        <f t="shared" si="21"/>
        <v/>
      </c>
      <c r="X103" s="49" t="str">
        <f t="shared" si="21"/>
        <v/>
      </c>
      <c r="Y103" s="49" t="str">
        <f t="shared" si="21"/>
        <v/>
      </c>
      <c r="Z103" s="49" t="str">
        <f t="shared" si="21"/>
        <v/>
      </c>
      <c r="AA103" s="8" t="str">
        <f t="shared" si="22"/>
        <v/>
      </c>
      <c r="AB103" s="8" t="str">
        <f t="shared" si="22"/>
        <v/>
      </c>
      <c r="AC103" s="8" t="str">
        <f t="shared" si="22"/>
        <v/>
      </c>
      <c r="AD103" s="8" t="str">
        <f t="shared" si="22"/>
        <v/>
      </c>
      <c r="AE103" s="49" t="str">
        <f t="shared" si="23"/>
        <v/>
      </c>
      <c r="AF103" s="49" t="str">
        <f t="shared" si="23"/>
        <v/>
      </c>
      <c r="AG103" s="49" t="str">
        <f t="shared" si="23"/>
        <v/>
      </c>
      <c r="AH103" s="49" t="str">
        <f t="shared" si="23"/>
        <v/>
      </c>
      <c r="AI103" s="8">
        <f t="shared" si="24"/>
        <v>20</v>
      </c>
      <c r="AJ103" s="8">
        <f t="shared" si="24"/>
        <v>51</v>
      </c>
      <c r="AK103" s="8">
        <f t="shared" si="24"/>
        <v>32</v>
      </c>
      <c r="AL103" s="9">
        <f t="shared" si="24"/>
        <v>65</v>
      </c>
    </row>
    <row r="104" spans="3:38" x14ac:dyDescent="0.25">
      <c r="C104" s="1">
        <v>94</v>
      </c>
      <c r="D104" s="8">
        <v>15</v>
      </c>
      <c r="E104" s="8">
        <v>49</v>
      </c>
      <c r="F104" s="8">
        <v>31</v>
      </c>
      <c r="G104" s="9">
        <v>69</v>
      </c>
      <c r="H104" s="1">
        <v>94</v>
      </c>
      <c r="I104" s="16">
        <f t="shared" si="19"/>
        <v>0.40740201671212678</v>
      </c>
      <c r="J104" s="17">
        <f t="shared" si="19"/>
        <v>0.63291807565002189</v>
      </c>
      <c r="K104" s="17">
        <f t="shared" si="19"/>
        <v>0.10248902444182353</v>
      </c>
      <c r="L104" s="18">
        <f t="shared" si="19"/>
        <v>1.2805913650580312</v>
      </c>
      <c r="M104" s="1">
        <v>94</v>
      </c>
      <c r="N104" s="37">
        <f t="shared" si="25"/>
        <v>12.932623621170016</v>
      </c>
      <c r="O104" s="30">
        <f t="shared" si="26"/>
        <v>3.6629473054970383</v>
      </c>
      <c r="P104" s="30">
        <f t="shared" si="27"/>
        <v>12.31738831595603</v>
      </c>
      <c r="Q104" s="30">
        <f t="shared" si="28"/>
        <v>0.56108216173734982</v>
      </c>
      <c r="R104" s="30"/>
      <c r="S104" s="38">
        <f t="shared" si="29"/>
        <v>0.56108216173734982</v>
      </c>
      <c r="T104" s="9">
        <f t="shared" si="20"/>
        <v>4</v>
      </c>
      <c r="V104" s="1">
        <v>94</v>
      </c>
      <c r="W104" s="49" t="str">
        <f t="shared" si="21"/>
        <v/>
      </c>
      <c r="X104" s="49" t="str">
        <f t="shared" si="21"/>
        <v/>
      </c>
      <c r="Y104" s="49" t="str">
        <f t="shared" si="21"/>
        <v/>
      </c>
      <c r="Z104" s="49" t="str">
        <f t="shared" si="21"/>
        <v/>
      </c>
      <c r="AA104" s="8" t="str">
        <f t="shared" si="22"/>
        <v/>
      </c>
      <c r="AB104" s="8" t="str">
        <f t="shared" si="22"/>
        <v/>
      </c>
      <c r="AC104" s="8" t="str">
        <f t="shared" si="22"/>
        <v/>
      </c>
      <c r="AD104" s="8" t="str">
        <f t="shared" si="22"/>
        <v/>
      </c>
      <c r="AE104" s="49" t="str">
        <f t="shared" si="23"/>
        <v/>
      </c>
      <c r="AF104" s="49" t="str">
        <f t="shared" si="23"/>
        <v/>
      </c>
      <c r="AG104" s="49" t="str">
        <f t="shared" si="23"/>
        <v/>
      </c>
      <c r="AH104" s="49" t="str">
        <f t="shared" si="23"/>
        <v/>
      </c>
      <c r="AI104" s="8">
        <f t="shared" si="24"/>
        <v>15</v>
      </c>
      <c r="AJ104" s="8">
        <f t="shared" si="24"/>
        <v>49</v>
      </c>
      <c r="AK104" s="8">
        <f t="shared" si="24"/>
        <v>31</v>
      </c>
      <c r="AL104" s="9">
        <f t="shared" si="24"/>
        <v>69</v>
      </c>
    </row>
    <row r="105" spans="3:38" x14ac:dyDescent="0.25">
      <c r="C105" s="1">
        <v>95</v>
      </c>
      <c r="D105" s="8">
        <v>13</v>
      </c>
      <c r="E105" s="8">
        <v>40</v>
      </c>
      <c r="F105" s="8">
        <v>25</v>
      </c>
      <c r="G105" s="9">
        <v>55</v>
      </c>
      <c r="H105" s="1">
        <v>95</v>
      </c>
      <c r="I105" s="16">
        <f t="shared" si="19"/>
        <v>0.14228139846128512</v>
      </c>
      <c r="J105" s="17">
        <f t="shared" si="19"/>
        <v>0.12492794358847033</v>
      </c>
      <c r="K105" s="17">
        <f t="shared" si="19"/>
        <v>-1.2742292143289442</v>
      </c>
      <c r="L105" s="18">
        <f t="shared" si="19"/>
        <v>-0.41823482990208577</v>
      </c>
      <c r="M105" s="1">
        <v>95</v>
      </c>
      <c r="N105" s="37">
        <f t="shared" si="25"/>
        <v>6.578146705052812</v>
      </c>
      <c r="O105" s="30">
        <f t="shared" si="26"/>
        <v>0.12429027586693912</v>
      </c>
      <c r="P105" s="30">
        <f t="shared" si="27"/>
        <v>11.757708319210066</v>
      </c>
      <c r="Q105" s="30">
        <f t="shared" si="28"/>
        <v>3.9447942273367982</v>
      </c>
      <c r="R105" s="30"/>
      <c r="S105" s="38">
        <f t="shared" si="29"/>
        <v>0.12429027586693912</v>
      </c>
      <c r="T105" s="9">
        <f t="shared" si="20"/>
        <v>2</v>
      </c>
      <c r="V105" s="1">
        <v>95</v>
      </c>
      <c r="W105" s="49" t="str">
        <f t="shared" si="21"/>
        <v/>
      </c>
      <c r="X105" s="49" t="str">
        <f t="shared" si="21"/>
        <v/>
      </c>
      <c r="Y105" s="49" t="str">
        <f t="shared" si="21"/>
        <v/>
      </c>
      <c r="Z105" s="49" t="str">
        <f t="shared" si="21"/>
        <v/>
      </c>
      <c r="AA105" s="8">
        <f t="shared" si="22"/>
        <v>13</v>
      </c>
      <c r="AB105" s="8">
        <f t="shared" si="22"/>
        <v>40</v>
      </c>
      <c r="AC105" s="8">
        <f t="shared" si="22"/>
        <v>25</v>
      </c>
      <c r="AD105" s="8">
        <f t="shared" si="22"/>
        <v>55</v>
      </c>
      <c r="AE105" s="49" t="str">
        <f t="shared" si="23"/>
        <v/>
      </c>
      <c r="AF105" s="49" t="str">
        <f t="shared" si="23"/>
        <v/>
      </c>
      <c r="AG105" s="49" t="str">
        <f t="shared" si="23"/>
        <v/>
      </c>
      <c r="AH105" s="49" t="str">
        <f t="shared" si="23"/>
        <v/>
      </c>
      <c r="AI105" s="8" t="str">
        <f t="shared" si="24"/>
        <v/>
      </c>
      <c r="AJ105" s="8" t="str">
        <f t="shared" si="24"/>
        <v/>
      </c>
      <c r="AK105" s="8" t="str">
        <f t="shared" si="24"/>
        <v/>
      </c>
      <c r="AL105" s="9" t="str">
        <f t="shared" si="24"/>
        <v/>
      </c>
    </row>
    <row r="106" spans="3:38" x14ac:dyDescent="0.25">
      <c r="C106" s="1">
        <v>96</v>
      </c>
      <c r="D106" s="8">
        <v>3</v>
      </c>
      <c r="E106" s="8">
        <v>13</v>
      </c>
      <c r="F106" s="8">
        <v>23</v>
      </c>
      <c r="G106" s="9">
        <v>45</v>
      </c>
      <c r="H106" s="1">
        <v>96</v>
      </c>
      <c r="I106" s="16">
        <f t="shared" si="19"/>
        <v>-1.1833216927929231</v>
      </c>
      <c r="J106" s="17">
        <f t="shared" si="19"/>
        <v>-1.3990424525961842</v>
      </c>
      <c r="K106" s="17">
        <f t="shared" si="19"/>
        <v>-1.7331352939192</v>
      </c>
      <c r="L106" s="18">
        <f t="shared" si="19"/>
        <v>-1.6316821120164551</v>
      </c>
      <c r="M106" s="1">
        <v>96</v>
      </c>
      <c r="N106" s="37">
        <f t="shared" si="25"/>
        <v>3.5482824251041567</v>
      </c>
      <c r="O106" s="30">
        <f t="shared" si="26"/>
        <v>7.0306971743815954</v>
      </c>
      <c r="P106" s="30">
        <f t="shared" si="27"/>
        <v>11.291831102193605</v>
      </c>
      <c r="Q106" s="30">
        <f t="shared" si="28"/>
        <v>18.043198508310198</v>
      </c>
      <c r="R106" s="30"/>
      <c r="S106" s="38">
        <f t="shared" si="29"/>
        <v>3.5482824251041567</v>
      </c>
      <c r="T106" s="9">
        <f t="shared" si="20"/>
        <v>1</v>
      </c>
      <c r="V106" s="1">
        <v>96</v>
      </c>
      <c r="W106" s="49">
        <f t="shared" si="21"/>
        <v>3</v>
      </c>
      <c r="X106" s="49">
        <f t="shared" si="21"/>
        <v>13</v>
      </c>
      <c r="Y106" s="49">
        <f t="shared" si="21"/>
        <v>23</v>
      </c>
      <c r="Z106" s="49">
        <f t="shared" si="21"/>
        <v>45</v>
      </c>
      <c r="AA106" s="8" t="str">
        <f t="shared" si="22"/>
        <v/>
      </c>
      <c r="AB106" s="8" t="str">
        <f t="shared" si="22"/>
        <v/>
      </c>
      <c r="AC106" s="8" t="str">
        <f t="shared" si="22"/>
        <v/>
      </c>
      <c r="AD106" s="8" t="str">
        <f t="shared" si="22"/>
        <v/>
      </c>
      <c r="AE106" s="49" t="str">
        <f t="shared" si="23"/>
        <v/>
      </c>
      <c r="AF106" s="49" t="str">
        <f t="shared" si="23"/>
        <v/>
      </c>
      <c r="AG106" s="49" t="str">
        <f t="shared" si="23"/>
        <v/>
      </c>
      <c r="AH106" s="49" t="str">
        <f t="shared" si="23"/>
        <v/>
      </c>
      <c r="AI106" s="8" t="str">
        <f t="shared" si="24"/>
        <v/>
      </c>
      <c r="AJ106" s="8" t="str">
        <f t="shared" si="24"/>
        <v/>
      </c>
      <c r="AK106" s="8" t="str">
        <f t="shared" si="24"/>
        <v/>
      </c>
      <c r="AL106" s="9" t="str">
        <f t="shared" si="24"/>
        <v/>
      </c>
    </row>
    <row r="107" spans="3:38" x14ac:dyDescent="0.25">
      <c r="C107" s="1">
        <v>97</v>
      </c>
      <c r="D107" s="8">
        <v>3</v>
      </c>
      <c r="E107" s="8">
        <v>15</v>
      </c>
      <c r="F107" s="8">
        <v>38</v>
      </c>
      <c r="G107" s="9">
        <v>51</v>
      </c>
      <c r="H107" s="1">
        <v>97</v>
      </c>
      <c r="I107" s="16">
        <f t="shared" si="19"/>
        <v>-1.1833216927929231</v>
      </c>
      <c r="J107" s="17">
        <f t="shared" si="19"/>
        <v>-1.2861557565825061</v>
      </c>
      <c r="K107" s="17">
        <f t="shared" si="19"/>
        <v>1.7086603030077192</v>
      </c>
      <c r="L107" s="18">
        <f t="shared" si="19"/>
        <v>-0.90361374274783346</v>
      </c>
      <c r="M107" s="1">
        <v>97</v>
      </c>
      <c r="N107" s="37">
        <f t="shared" si="25"/>
        <v>2.7330651507620201</v>
      </c>
      <c r="O107" s="30">
        <f t="shared" si="26"/>
        <v>12.191205310175734</v>
      </c>
      <c r="P107" s="30">
        <f t="shared" si="27"/>
        <v>0.12911910528548165</v>
      </c>
      <c r="Q107" s="30">
        <f t="shared" si="28"/>
        <v>15.306642533565974</v>
      </c>
      <c r="R107" s="30"/>
      <c r="S107" s="38">
        <f t="shared" si="29"/>
        <v>0.12911910528548165</v>
      </c>
      <c r="T107" s="9">
        <f t="shared" si="20"/>
        <v>3</v>
      </c>
      <c r="V107" s="1">
        <v>97</v>
      </c>
      <c r="W107" s="49" t="str">
        <f t="shared" si="21"/>
        <v/>
      </c>
      <c r="X107" s="49" t="str">
        <f t="shared" si="21"/>
        <v/>
      </c>
      <c r="Y107" s="49" t="str">
        <f t="shared" si="21"/>
        <v/>
      </c>
      <c r="Z107" s="49" t="str">
        <f t="shared" si="21"/>
        <v/>
      </c>
      <c r="AA107" s="8" t="str">
        <f t="shared" si="22"/>
        <v/>
      </c>
      <c r="AB107" s="8" t="str">
        <f t="shared" si="22"/>
        <v/>
      </c>
      <c r="AC107" s="8" t="str">
        <f t="shared" si="22"/>
        <v/>
      </c>
      <c r="AD107" s="8" t="str">
        <f t="shared" si="22"/>
        <v/>
      </c>
      <c r="AE107" s="49">
        <f t="shared" si="23"/>
        <v>3</v>
      </c>
      <c r="AF107" s="49">
        <f t="shared" si="23"/>
        <v>15</v>
      </c>
      <c r="AG107" s="49">
        <f t="shared" si="23"/>
        <v>38</v>
      </c>
      <c r="AH107" s="49">
        <f t="shared" si="23"/>
        <v>51</v>
      </c>
      <c r="AI107" s="8" t="str">
        <f t="shared" si="24"/>
        <v/>
      </c>
      <c r="AJ107" s="8" t="str">
        <f t="shared" si="24"/>
        <v/>
      </c>
      <c r="AK107" s="8" t="str">
        <f t="shared" si="24"/>
        <v/>
      </c>
      <c r="AL107" s="9" t="str">
        <f t="shared" si="24"/>
        <v/>
      </c>
    </row>
    <row r="108" spans="3:38" x14ac:dyDescent="0.25">
      <c r="C108" s="1">
        <v>98</v>
      </c>
      <c r="D108" s="8">
        <v>14</v>
      </c>
      <c r="E108" s="8">
        <v>48</v>
      </c>
      <c r="F108" s="8">
        <v>28</v>
      </c>
      <c r="G108" s="9">
        <v>68</v>
      </c>
      <c r="H108" s="1">
        <v>98</v>
      </c>
      <c r="I108" s="16">
        <f t="shared" si="19"/>
        <v>0.27484170758670595</v>
      </c>
      <c r="J108" s="17">
        <f t="shared" si="19"/>
        <v>0.57647472764318275</v>
      </c>
      <c r="K108" s="17">
        <f t="shared" si="19"/>
        <v>-0.58587009494356035</v>
      </c>
      <c r="L108" s="18">
        <f t="shared" si="19"/>
        <v>1.1592466368465943</v>
      </c>
      <c r="M108" s="1">
        <v>98</v>
      </c>
      <c r="N108" s="37">
        <f t="shared" si="25"/>
        <v>12.156369394147976</v>
      </c>
      <c r="O108" s="30">
        <f t="shared" si="26"/>
        <v>2.1245273915018936</v>
      </c>
      <c r="P108" s="30">
        <f t="shared" si="27"/>
        <v>13.577360925476707</v>
      </c>
      <c r="Q108" s="30">
        <f t="shared" si="28"/>
        <v>0.78037817153093603</v>
      </c>
      <c r="R108" s="30"/>
      <c r="S108" s="38">
        <f t="shared" si="29"/>
        <v>0.78037817153093603</v>
      </c>
      <c r="T108" s="9">
        <f t="shared" si="20"/>
        <v>4</v>
      </c>
      <c r="V108" s="1">
        <v>98</v>
      </c>
      <c r="W108" s="49" t="str">
        <f t="shared" si="21"/>
        <v/>
      </c>
      <c r="X108" s="49" t="str">
        <f t="shared" si="21"/>
        <v/>
      </c>
      <c r="Y108" s="49" t="str">
        <f t="shared" si="21"/>
        <v/>
      </c>
      <c r="Z108" s="49" t="str">
        <f t="shared" si="21"/>
        <v/>
      </c>
      <c r="AA108" s="8" t="str">
        <f t="shared" si="22"/>
        <v/>
      </c>
      <c r="AB108" s="8" t="str">
        <f t="shared" si="22"/>
        <v/>
      </c>
      <c r="AC108" s="8" t="str">
        <f t="shared" si="22"/>
        <v/>
      </c>
      <c r="AD108" s="8" t="str">
        <f t="shared" si="22"/>
        <v/>
      </c>
      <c r="AE108" s="49" t="str">
        <f t="shared" si="23"/>
        <v/>
      </c>
      <c r="AF108" s="49" t="str">
        <f t="shared" si="23"/>
        <v/>
      </c>
      <c r="AG108" s="49" t="str">
        <f t="shared" si="23"/>
        <v/>
      </c>
      <c r="AH108" s="49" t="str">
        <f t="shared" si="23"/>
        <v/>
      </c>
      <c r="AI108" s="8">
        <f t="shared" si="24"/>
        <v>14</v>
      </c>
      <c r="AJ108" s="8">
        <f t="shared" si="24"/>
        <v>48</v>
      </c>
      <c r="AK108" s="8">
        <f t="shared" si="24"/>
        <v>28</v>
      </c>
      <c r="AL108" s="9">
        <f t="shared" si="24"/>
        <v>68</v>
      </c>
    </row>
    <row r="109" spans="3:38" x14ac:dyDescent="0.25">
      <c r="C109" s="1">
        <v>99</v>
      </c>
      <c r="D109" s="8">
        <v>2</v>
      </c>
      <c r="E109" s="8">
        <v>15</v>
      </c>
      <c r="F109" s="8">
        <v>35</v>
      </c>
      <c r="G109" s="9">
        <v>52</v>
      </c>
      <c r="H109" s="1">
        <v>99</v>
      </c>
      <c r="I109" s="16">
        <f t="shared" si="19"/>
        <v>-1.3158820019183439</v>
      </c>
      <c r="J109" s="17">
        <f t="shared" si="19"/>
        <v>-1.2861557565825061</v>
      </c>
      <c r="K109" s="17">
        <f t="shared" si="19"/>
        <v>1.0203011836223352</v>
      </c>
      <c r="L109" s="18">
        <f t="shared" si="19"/>
        <v>-0.78226901453639652</v>
      </c>
      <c r="M109" s="1">
        <v>99</v>
      </c>
      <c r="N109" s="37">
        <f t="shared" si="25"/>
        <v>1.0811577001091341</v>
      </c>
      <c r="O109" s="30">
        <f t="shared" si="26"/>
        <v>9.0813843424407743</v>
      </c>
      <c r="P109" s="30">
        <f t="shared" si="27"/>
        <v>0.22531933294960582</v>
      </c>
      <c r="Q109" s="30">
        <f t="shared" si="28"/>
        <v>13.400519971659353</v>
      </c>
      <c r="R109" s="30"/>
      <c r="S109" s="38">
        <f t="shared" si="29"/>
        <v>0.22531933294960582</v>
      </c>
      <c r="T109" s="9">
        <f t="shared" si="20"/>
        <v>3</v>
      </c>
      <c r="V109" s="1">
        <v>99</v>
      </c>
      <c r="W109" s="49" t="str">
        <f t="shared" si="21"/>
        <v/>
      </c>
      <c r="X109" s="49" t="str">
        <f t="shared" si="21"/>
        <v/>
      </c>
      <c r="Y109" s="49" t="str">
        <f t="shared" si="21"/>
        <v/>
      </c>
      <c r="Z109" s="49" t="str">
        <f t="shared" si="21"/>
        <v/>
      </c>
      <c r="AA109" s="8" t="str">
        <f t="shared" si="22"/>
        <v/>
      </c>
      <c r="AB109" s="8" t="str">
        <f t="shared" si="22"/>
        <v/>
      </c>
      <c r="AC109" s="8" t="str">
        <f t="shared" si="22"/>
        <v/>
      </c>
      <c r="AD109" s="8" t="str">
        <f t="shared" si="22"/>
        <v/>
      </c>
      <c r="AE109" s="49">
        <f t="shared" si="23"/>
        <v>2</v>
      </c>
      <c r="AF109" s="49">
        <f t="shared" si="23"/>
        <v>15</v>
      </c>
      <c r="AG109" s="49">
        <f t="shared" si="23"/>
        <v>35</v>
      </c>
      <c r="AH109" s="49">
        <f t="shared" si="23"/>
        <v>52</v>
      </c>
      <c r="AI109" s="8" t="str">
        <f t="shared" si="24"/>
        <v/>
      </c>
      <c r="AJ109" s="8" t="str">
        <f t="shared" si="24"/>
        <v/>
      </c>
      <c r="AK109" s="8" t="str">
        <f t="shared" si="24"/>
        <v/>
      </c>
      <c r="AL109" s="9" t="str">
        <f t="shared" si="24"/>
        <v/>
      </c>
    </row>
    <row r="110" spans="3:38" ht="15.75" thickBot="1" x14ac:dyDescent="0.3">
      <c r="C110" s="3">
        <v>100</v>
      </c>
      <c r="D110" s="8">
        <v>25</v>
      </c>
      <c r="E110" s="8">
        <v>60</v>
      </c>
      <c r="F110" s="8">
        <v>33</v>
      </c>
      <c r="G110" s="9">
        <v>63</v>
      </c>
      <c r="H110" s="3">
        <v>100</v>
      </c>
      <c r="I110" s="16">
        <f t="shared" si="19"/>
        <v>1.7330051079663349</v>
      </c>
      <c r="J110" s="17">
        <f t="shared" si="19"/>
        <v>1.2537949037252516</v>
      </c>
      <c r="K110" s="17">
        <f t="shared" si="19"/>
        <v>0.56139510403207948</v>
      </c>
      <c r="L110" s="18">
        <f t="shared" si="19"/>
        <v>0.55252299578940967</v>
      </c>
      <c r="M110" s="3">
        <v>100</v>
      </c>
      <c r="N110" s="37">
        <f t="shared" si="25"/>
        <v>18.987138158517169</v>
      </c>
      <c r="O110" s="30">
        <f t="shared" si="26"/>
        <v>6.6724875434886313</v>
      </c>
      <c r="P110" s="30">
        <f t="shared" si="27"/>
        <v>18.061895431629107</v>
      </c>
      <c r="Q110" s="30">
        <f t="shared" si="28"/>
        <v>1.473422280071309</v>
      </c>
      <c r="R110" s="30"/>
      <c r="S110" s="38">
        <f t="shared" si="29"/>
        <v>1.473422280071309</v>
      </c>
      <c r="T110" s="9">
        <f t="shared" si="20"/>
        <v>4</v>
      </c>
      <c r="V110" s="3">
        <v>100</v>
      </c>
      <c r="W110" s="49" t="str">
        <f t="shared" si="21"/>
        <v/>
      </c>
      <c r="X110" s="49" t="str">
        <f t="shared" si="21"/>
        <v/>
      </c>
      <c r="Y110" s="49" t="str">
        <f t="shared" si="21"/>
        <v/>
      </c>
      <c r="Z110" s="49" t="str">
        <f t="shared" si="21"/>
        <v/>
      </c>
      <c r="AA110" s="8" t="str">
        <f t="shared" si="22"/>
        <v/>
      </c>
      <c r="AB110" s="8" t="str">
        <f t="shared" si="22"/>
        <v/>
      </c>
      <c r="AC110" s="8" t="str">
        <f t="shared" si="22"/>
        <v/>
      </c>
      <c r="AD110" s="8" t="str">
        <f t="shared" si="22"/>
        <v/>
      </c>
      <c r="AE110" s="49" t="str">
        <f t="shared" si="23"/>
        <v/>
      </c>
      <c r="AF110" s="49" t="str">
        <f t="shared" si="23"/>
        <v/>
      </c>
      <c r="AG110" s="49" t="str">
        <f t="shared" si="23"/>
        <v/>
      </c>
      <c r="AH110" s="49" t="str">
        <f t="shared" si="23"/>
        <v/>
      </c>
      <c r="AI110" s="8">
        <f t="shared" si="24"/>
        <v>25</v>
      </c>
      <c r="AJ110" s="8">
        <f t="shared" si="24"/>
        <v>60</v>
      </c>
      <c r="AK110" s="8">
        <f t="shared" si="24"/>
        <v>33</v>
      </c>
      <c r="AL110" s="9">
        <f t="shared" si="24"/>
        <v>63</v>
      </c>
    </row>
    <row r="111" spans="3:38" x14ac:dyDescent="0.25">
      <c r="C111" s="1">
        <v>101</v>
      </c>
      <c r="D111" s="8">
        <v>15</v>
      </c>
      <c r="E111" s="8">
        <v>46</v>
      </c>
      <c r="F111" s="8">
        <v>28</v>
      </c>
      <c r="G111" s="9">
        <v>65</v>
      </c>
      <c r="H111" s="1">
        <v>101</v>
      </c>
      <c r="I111" s="16">
        <f t="shared" si="19"/>
        <v>0.40740201671212678</v>
      </c>
      <c r="J111" s="17">
        <f t="shared" si="19"/>
        <v>0.46358803162950468</v>
      </c>
      <c r="K111" s="17">
        <f t="shared" si="19"/>
        <v>-0.58587009494356035</v>
      </c>
      <c r="L111" s="18">
        <f t="shared" si="19"/>
        <v>0.79521245221228343</v>
      </c>
      <c r="M111" s="1">
        <v>101</v>
      </c>
      <c r="N111" s="37">
        <f t="shared" si="25"/>
        <v>10.566205412607701</v>
      </c>
      <c r="O111" s="30">
        <f t="shared" si="26"/>
        <v>1.2742281127954249</v>
      </c>
      <c r="P111" s="30">
        <f t="shared" si="27"/>
        <v>12.416189829740773</v>
      </c>
      <c r="Q111" s="30">
        <f t="shared" si="28"/>
        <v>0.62679888415565499</v>
      </c>
      <c r="R111" s="30"/>
      <c r="S111" s="38">
        <f t="shared" si="29"/>
        <v>0.62679888415565499</v>
      </c>
      <c r="T111" s="9">
        <f t="shared" si="20"/>
        <v>4</v>
      </c>
      <c r="V111" s="1">
        <v>101</v>
      </c>
      <c r="W111" s="49" t="str">
        <f t="shared" si="21"/>
        <v/>
      </c>
      <c r="X111" s="49" t="str">
        <f t="shared" si="21"/>
        <v/>
      </c>
      <c r="Y111" s="49" t="str">
        <f t="shared" si="21"/>
        <v/>
      </c>
      <c r="Z111" s="49" t="str">
        <f t="shared" si="21"/>
        <v/>
      </c>
      <c r="AA111" s="8" t="str">
        <f t="shared" si="22"/>
        <v/>
      </c>
      <c r="AB111" s="8" t="str">
        <f t="shared" si="22"/>
        <v/>
      </c>
      <c r="AC111" s="8" t="str">
        <f t="shared" si="22"/>
        <v/>
      </c>
      <c r="AD111" s="8" t="str">
        <f t="shared" si="22"/>
        <v/>
      </c>
      <c r="AE111" s="49" t="str">
        <f t="shared" si="23"/>
        <v/>
      </c>
      <c r="AF111" s="49" t="str">
        <f t="shared" si="23"/>
        <v/>
      </c>
      <c r="AG111" s="49" t="str">
        <f t="shared" si="23"/>
        <v/>
      </c>
      <c r="AH111" s="49" t="str">
        <f t="shared" si="23"/>
        <v/>
      </c>
      <c r="AI111" s="8">
        <f t="shared" si="24"/>
        <v>15</v>
      </c>
      <c r="AJ111" s="8">
        <f t="shared" si="24"/>
        <v>46</v>
      </c>
      <c r="AK111" s="8">
        <f t="shared" si="24"/>
        <v>28</v>
      </c>
      <c r="AL111" s="9">
        <f t="shared" si="24"/>
        <v>65</v>
      </c>
    </row>
    <row r="112" spans="3:38" x14ac:dyDescent="0.25">
      <c r="C112" s="1">
        <v>102</v>
      </c>
      <c r="D112" s="8">
        <v>3</v>
      </c>
      <c r="E112" s="8">
        <v>14</v>
      </c>
      <c r="F112" s="8">
        <v>34</v>
      </c>
      <c r="G112" s="9">
        <v>46</v>
      </c>
      <c r="H112" s="1">
        <v>102</v>
      </c>
      <c r="I112" s="16">
        <f t="shared" si="19"/>
        <v>-1.1833216927929231</v>
      </c>
      <c r="J112" s="17">
        <f t="shared" si="19"/>
        <v>-1.3425991045893453</v>
      </c>
      <c r="K112" s="17">
        <f t="shared" si="19"/>
        <v>0.79084814382720736</v>
      </c>
      <c r="L112" s="18">
        <f t="shared" si="19"/>
        <v>-1.510337383805018</v>
      </c>
      <c r="M112" s="1">
        <v>102</v>
      </c>
      <c r="N112" s="37">
        <f t="shared" si="25"/>
        <v>0.56305209119216271</v>
      </c>
      <c r="O112" s="30">
        <f t="shared" si="26"/>
        <v>9.4061175073600687</v>
      </c>
      <c r="P112" s="30">
        <f t="shared" si="27"/>
        <v>1.2160989745013364</v>
      </c>
      <c r="Q112" s="30">
        <f t="shared" si="28"/>
        <v>15.467108634895844</v>
      </c>
      <c r="R112" s="30"/>
      <c r="S112" s="38">
        <f t="shared" si="29"/>
        <v>0.56305209119216271</v>
      </c>
      <c r="T112" s="9">
        <f t="shared" si="20"/>
        <v>1</v>
      </c>
      <c r="V112" s="1">
        <v>102</v>
      </c>
      <c r="W112" s="49">
        <f t="shared" si="21"/>
        <v>3</v>
      </c>
      <c r="X112" s="49">
        <f t="shared" si="21"/>
        <v>14</v>
      </c>
      <c r="Y112" s="49">
        <f t="shared" si="21"/>
        <v>34</v>
      </c>
      <c r="Z112" s="49">
        <f t="shared" si="21"/>
        <v>46</v>
      </c>
      <c r="AA112" s="8" t="str">
        <f t="shared" si="22"/>
        <v/>
      </c>
      <c r="AB112" s="8" t="str">
        <f t="shared" si="22"/>
        <v/>
      </c>
      <c r="AC112" s="8" t="str">
        <f t="shared" si="22"/>
        <v/>
      </c>
      <c r="AD112" s="8" t="str">
        <f t="shared" si="22"/>
        <v/>
      </c>
      <c r="AE112" s="49" t="str">
        <f t="shared" si="23"/>
        <v/>
      </c>
      <c r="AF112" s="49" t="str">
        <f t="shared" si="23"/>
        <v/>
      </c>
      <c r="AG112" s="49" t="str">
        <f t="shared" si="23"/>
        <v/>
      </c>
      <c r="AH112" s="49" t="str">
        <f t="shared" si="23"/>
        <v/>
      </c>
      <c r="AI112" s="8" t="str">
        <f t="shared" si="24"/>
        <v/>
      </c>
      <c r="AJ112" s="8" t="str">
        <f t="shared" si="24"/>
        <v/>
      </c>
      <c r="AK112" s="8" t="str">
        <f t="shared" si="24"/>
        <v/>
      </c>
      <c r="AL112" s="9" t="str">
        <f t="shared" si="24"/>
        <v/>
      </c>
    </row>
    <row r="113" spans="3:38" x14ac:dyDescent="0.25">
      <c r="C113" s="1">
        <v>103</v>
      </c>
      <c r="D113" s="8">
        <v>18</v>
      </c>
      <c r="E113" s="8">
        <v>48</v>
      </c>
      <c r="F113" s="8">
        <v>32</v>
      </c>
      <c r="G113" s="9">
        <v>59</v>
      </c>
      <c r="H113" s="1">
        <v>103</v>
      </c>
      <c r="I113" s="16">
        <f t="shared" si="19"/>
        <v>0.80508294408838921</v>
      </c>
      <c r="J113" s="17">
        <f t="shared" si="19"/>
        <v>0.57647472764318275</v>
      </c>
      <c r="K113" s="17">
        <f t="shared" si="19"/>
        <v>0.3319420642369515</v>
      </c>
      <c r="L113" s="18">
        <f t="shared" si="19"/>
        <v>6.714408294366192E-2</v>
      </c>
      <c r="M113" s="1">
        <v>103</v>
      </c>
      <c r="N113" s="37">
        <f t="shared" si="25"/>
        <v>9.5951226815326258</v>
      </c>
      <c r="O113" s="30">
        <f t="shared" si="26"/>
        <v>2.5082478253405536</v>
      </c>
      <c r="P113" s="30">
        <f t="shared" si="27"/>
        <v>9.8141856100662537</v>
      </c>
      <c r="Q113" s="30">
        <f t="shared" si="28"/>
        <v>0.89678506539120417</v>
      </c>
      <c r="R113" s="30"/>
      <c r="S113" s="38">
        <f t="shared" si="29"/>
        <v>0.89678506539120417</v>
      </c>
      <c r="T113" s="9">
        <f t="shared" si="20"/>
        <v>4</v>
      </c>
      <c r="V113" s="1">
        <v>103</v>
      </c>
      <c r="W113" s="49" t="str">
        <f t="shared" si="21"/>
        <v/>
      </c>
      <c r="X113" s="49" t="str">
        <f t="shared" si="21"/>
        <v/>
      </c>
      <c r="Y113" s="49" t="str">
        <f t="shared" si="21"/>
        <v/>
      </c>
      <c r="Z113" s="49" t="str">
        <f t="shared" si="21"/>
        <v/>
      </c>
      <c r="AA113" s="8" t="str">
        <f t="shared" si="22"/>
        <v/>
      </c>
      <c r="AB113" s="8" t="str">
        <f t="shared" si="22"/>
        <v/>
      </c>
      <c r="AC113" s="8" t="str">
        <f t="shared" si="22"/>
        <v/>
      </c>
      <c r="AD113" s="8" t="str">
        <f t="shared" si="22"/>
        <v/>
      </c>
      <c r="AE113" s="49" t="str">
        <f t="shared" si="23"/>
        <v/>
      </c>
      <c r="AF113" s="49" t="str">
        <f t="shared" si="23"/>
        <v/>
      </c>
      <c r="AG113" s="49" t="str">
        <f t="shared" si="23"/>
        <v/>
      </c>
      <c r="AH113" s="49" t="str">
        <f t="shared" si="23"/>
        <v/>
      </c>
      <c r="AI113" s="8">
        <f t="shared" si="24"/>
        <v>18</v>
      </c>
      <c r="AJ113" s="8">
        <f t="shared" si="24"/>
        <v>48</v>
      </c>
      <c r="AK113" s="8">
        <f t="shared" si="24"/>
        <v>32</v>
      </c>
      <c r="AL113" s="9">
        <f t="shared" si="24"/>
        <v>59</v>
      </c>
    </row>
    <row r="114" spans="3:38" x14ac:dyDescent="0.25">
      <c r="C114" s="1">
        <v>104</v>
      </c>
      <c r="D114" s="8">
        <v>16</v>
      </c>
      <c r="E114" s="8">
        <v>51</v>
      </c>
      <c r="F114" s="8">
        <v>27</v>
      </c>
      <c r="G114" s="9">
        <v>60</v>
      </c>
      <c r="H114" s="1">
        <v>104</v>
      </c>
      <c r="I114" s="16">
        <f t="shared" si="19"/>
        <v>0.53996232583754755</v>
      </c>
      <c r="J114" s="17">
        <f t="shared" si="19"/>
        <v>0.74580477166369996</v>
      </c>
      <c r="K114" s="17">
        <f t="shared" si="19"/>
        <v>-0.81532313473868823</v>
      </c>
      <c r="L114" s="18">
        <f t="shared" si="19"/>
        <v>0.18848881115509886</v>
      </c>
      <c r="M114" s="1">
        <v>104</v>
      </c>
      <c r="N114" s="37">
        <f t="shared" si="25"/>
        <v>10.309539659142089</v>
      </c>
      <c r="O114" s="30">
        <f t="shared" si="26"/>
        <v>0.60137367932434871</v>
      </c>
      <c r="P114" s="30">
        <f t="shared" si="27"/>
        <v>13.559394114507441</v>
      </c>
      <c r="Q114" s="30">
        <f t="shared" si="28"/>
        <v>0.96321442062795515</v>
      </c>
      <c r="R114" s="30"/>
      <c r="S114" s="38">
        <f t="shared" si="29"/>
        <v>0.60137367932434871</v>
      </c>
      <c r="T114" s="9">
        <f t="shared" si="20"/>
        <v>2</v>
      </c>
      <c r="V114" s="1">
        <v>104</v>
      </c>
      <c r="W114" s="49" t="str">
        <f t="shared" si="21"/>
        <v/>
      </c>
      <c r="X114" s="49" t="str">
        <f t="shared" si="21"/>
        <v/>
      </c>
      <c r="Y114" s="49" t="str">
        <f t="shared" si="21"/>
        <v/>
      </c>
      <c r="Z114" s="49" t="str">
        <f t="shared" si="21"/>
        <v/>
      </c>
      <c r="AA114" s="8">
        <f t="shared" si="22"/>
        <v>16</v>
      </c>
      <c r="AB114" s="8">
        <f t="shared" si="22"/>
        <v>51</v>
      </c>
      <c r="AC114" s="8">
        <f t="shared" si="22"/>
        <v>27</v>
      </c>
      <c r="AD114" s="8">
        <f t="shared" si="22"/>
        <v>60</v>
      </c>
      <c r="AE114" s="49" t="str">
        <f t="shared" si="23"/>
        <v/>
      </c>
      <c r="AF114" s="49" t="str">
        <f t="shared" si="23"/>
        <v/>
      </c>
      <c r="AG114" s="49" t="str">
        <f t="shared" si="23"/>
        <v/>
      </c>
      <c r="AH114" s="49" t="str">
        <f t="shared" si="23"/>
        <v/>
      </c>
      <c r="AI114" s="8" t="str">
        <f t="shared" si="24"/>
        <v/>
      </c>
      <c r="AJ114" s="8" t="str">
        <f t="shared" si="24"/>
        <v/>
      </c>
      <c r="AK114" s="8" t="str">
        <f t="shared" si="24"/>
        <v/>
      </c>
      <c r="AL114" s="9" t="str">
        <f t="shared" si="24"/>
        <v/>
      </c>
    </row>
    <row r="115" spans="3:38" x14ac:dyDescent="0.25">
      <c r="C115" s="1">
        <v>105</v>
      </c>
      <c r="D115" s="8">
        <v>18</v>
      </c>
      <c r="E115" s="8">
        <v>55</v>
      </c>
      <c r="F115" s="8">
        <v>30</v>
      </c>
      <c r="G115" s="9">
        <v>65</v>
      </c>
      <c r="H115" s="1">
        <v>105</v>
      </c>
      <c r="I115" s="16">
        <f t="shared" si="19"/>
        <v>0.80508294408838921</v>
      </c>
      <c r="J115" s="17">
        <f t="shared" si="19"/>
        <v>0.97157816369105621</v>
      </c>
      <c r="K115" s="17">
        <f t="shared" si="19"/>
        <v>-0.12696401535330443</v>
      </c>
      <c r="L115" s="18">
        <f t="shared" si="19"/>
        <v>0.79521245221228343</v>
      </c>
      <c r="M115" s="1">
        <v>105</v>
      </c>
      <c r="N115" s="37">
        <f t="shared" si="25"/>
        <v>13.652214128911393</v>
      </c>
      <c r="O115" s="30">
        <f t="shared" si="26"/>
        <v>2.7624647138499241</v>
      </c>
      <c r="P115" s="30">
        <f t="shared" si="27"/>
        <v>14.295975134351055</v>
      </c>
      <c r="Q115" s="30">
        <f t="shared" si="28"/>
        <v>0</v>
      </c>
      <c r="R115" s="30"/>
      <c r="S115" s="38">
        <f t="shared" si="29"/>
        <v>0</v>
      </c>
      <c r="T115" s="9">
        <f t="shared" si="20"/>
        <v>4</v>
      </c>
      <c r="V115" s="1">
        <v>105</v>
      </c>
      <c r="W115" s="49" t="str">
        <f t="shared" si="21"/>
        <v/>
      </c>
      <c r="X115" s="49" t="str">
        <f t="shared" si="21"/>
        <v/>
      </c>
      <c r="Y115" s="49" t="str">
        <f t="shared" si="21"/>
        <v/>
      </c>
      <c r="Z115" s="49" t="str">
        <f t="shared" si="21"/>
        <v/>
      </c>
      <c r="AA115" s="8" t="str">
        <f t="shared" si="22"/>
        <v/>
      </c>
      <c r="AB115" s="8" t="str">
        <f t="shared" si="22"/>
        <v/>
      </c>
      <c r="AC115" s="8" t="str">
        <f t="shared" si="22"/>
        <v/>
      </c>
      <c r="AD115" s="8" t="str">
        <f t="shared" si="22"/>
        <v/>
      </c>
      <c r="AE115" s="49" t="str">
        <f t="shared" si="23"/>
        <v/>
      </c>
      <c r="AF115" s="49" t="str">
        <f t="shared" si="23"/>
        <v/>
      </c>
      <c r="AG115" s="49" t="str">
        <f t="shared" si="23"/>
        <v/>
      </c>
      <c r="AH115" s="49" t="str">
        <f t="shared" si="23"/>
        <v/>
      </c>
      <c r="AI115" s="8">
        <f t="shared" si="24"/>
        <v>18</v>
      </c>
      <c r="AJ115" s="8">
        <f t="shared" si="24"/>
        <v>55</v>
      </c>
      <c r="AK115" s="8">
        <f t="shared" si="24"/>
        <v>30</v>
      </c>
      <c r="AL115" s="9">
        <f t="shared" si="24"/>
        <v>65</v>
      </c>
    </row>
    <row r="116" spans="3:38" x14ac:dyDescent="0.25">
      <c r="C116" s="1">
        <v>106</v>
      </c>
      <c r="D116" s="8">
        <v>5</v>
      </c>
      <c r="E116" s="8">
        <v>17</v>
      </c>
      <c r="F116" s="8">
        <v>33</v>
      </c>
      <c r="G116" s="9">
        <v>51</v>
      </c>
      <c r="H116" s="1">
        <v>106</v>
      </c>
      <c r="I116" s="16">
        <f t="shared" si="19"/>
        <v>-0.91820107454208144</v>
      </c>
      <c r="J116" s="17">
        <f t="shared" si="19"/>
        <v>-1.1732690605688281</v>
      </c>
      <c r="K116" s="17">
        <f t="shared" si="19"/>
        <v>0.56139510403207948</v>
      </c>
      <c r="L116" s="18">
        <f t="shared" si="19"/>
        <v>-0.90361374274783346</v>
      </c>
      <c r="M116" s="1">
        <v>106</v>
      </c>
      <c r="N116" s="37">
        <f t="shared" si="25"/>
        <v>0.50445164900033124</v>
      </c>
      <c r="O116" s="30">
        <f t="shared" si="26"/>
        <v>6.2256500108550252</v>
      </c>
      <c r="P116" s="30">
        <f t="shared" si="27"/>
        <v>1.0721708579341516</v>
      </c>
      <c r="Q116" s="30">
        <f t="shared" si="28"/>
        <v>10.929926142206206</v>
      </c>
      <c r="R116" s="30"/>
      <c r="S116" s="38">
        <f t="shared" si="29"/>
        <v>0.50445164900033124</v>
      </c>
      <c r="T116" s="9">
        <f t="shared" si="20"/>
        <v>1</v>
      </c>
      <c r="V116" s="1">
        <v>106</v>
      </c>
      <c r="W116" s="49">
        <f t="shared" si="21"/>
        <v>5</v>
      </c>
      <c r="X116" s="49">
        <f t="shared" si="21"/>
        <v>17</v>
      </c>
      <c r="Y116" s="49">
        <f t="shared" si="21"/>
        <v>33</v>
      </c>
      <c r="Z116" s="49">
        <f t="shared" si="21"/>
        <v>51</v>
      </c>
      <c r="AA116" s="8" t="str">
        <f t="shared" si="22"/>
        <v/>
      </c>
      <c r="AB116" s="8" t="str">
        <f t="shared" si="22"/>
        <v/>
      </c>
      <c r="AC116" s="8" t="str">
        <f t="shared" si="22"/>
        <v/>
      </c>
      <c r="AD116" s="8" t="str">
        <f t="shared" si="22"/>
        <v/>
      </c>
      <c r="AE116" s="49" t="str">
        <f t="shared" si="23"/>
        <v/>
      </c>
      <c r="AF116" s="49" t="str">
        <f t="shared" si="23"/>
        <v/>
      </c>
      <c r="AG116" s="49" t="str">
        <f t="shared" si="23"/>
        <v/>
      </c>
      <c r="AH116" s="49" t="str">
        <f t="shared" si="23"/>
        <v/>
      </c>
      <c r="AI116" s="8" t="str">
        <f t="shared" si="24"/>
        <v/>
      </c>
      <c r="AJ116" s="8" t="str">
        <f t="shared" si="24"/>
        <v/>
      </c>
      <c r="AK116" s="8" t="str">
        <f t="shared" si="24"/>
        <v/>
      </c>
      <c r="AL116" s="9" t="str">
        <f t="shared" si="24"/>
        <v/>
      </c>
    </row>
    <row r="117" spans="3:38" x14ac:dyDescent="0.25">
      <c r="C117" s="1">
        <v>107</v>
      </c>
      <c r="D117" s="8">
        <v>22</v>
      </c>
      <c r="E117" s="8">
        <v>67</v>
      </c>
      <c r="F117" s="8">
        <v>38</v>
      </c>
      <c r="G117" s="9">
        <v>77</v>
      </c>
      <c r="H117" s="1">
        <v>107</v>
      </c>
      <c r="I117" s="16">
        <f t="shared" si="19"/>
        <v>1.3353241805900726</v>
      </c>
      <c r="J117" s="17">
        <f t="shared" si="19"/>
        <v>1.6488983397731249</v>
      </c>
      <c r="K117" s="17">
        <f t="shared" si="19"/>
        <v>1.7086603030077192</v>
      </c>
      <c r="L117" s="18">
        <f t="shared" si="19"/>
        <v>2.2513491907495267</v>
      </c>
      <c r="M117" s="1">
        <v>107</v>
      </c>
      <c r="N117" s="37">
        <f t="shared" si="25"/>
        <v>30.278420956189059</v>
      </c>
      <c r="O117" s="30">
        <f t="shared" si="26"/>
        <v>16.885737950617148</v>
      </c>
      <c r="P117" s="30">
        <f t="shared" si="27"/>
        <v>24.177422273447569</v>
      </c>
      <c r="Q117" s="30">
        <f t="shared" si="28"/>
        <v>6.2297692292909321</v>
      </c>
      <c r="R117" s="30"/>
      <c r="S117" s="38">
        <f t="shared" si="29"/>
        <v>6.2297692292909321</v>
      </c>
      <c r="T117" s="9">
        <f t="shared" si="20"/>
        <v>4</v>
      </c>
      <c r="V117" s="1">
        <v>107</v>
      </c>
      <c r="W117" s="49" t="str">
        <f t="shared" si="21"/>
        <v/>
      </c>
      <c r="X117" s="49" t="str">
        <f t="shared" si="21"/>
        <v/>
      </c>
      <c r="Y117" s="49" t="str">
        <f t="shared" si="21"/>
        <v/>
      </c>
      <c r="Z117" s="49" t="str">
        <f t="shared" si="21"/>
        <v/>
      </c>
      <c r="AA117" s="8" t="str">
        <f t="shared" si="22"/>
        <v/>
      </c>
      <c r="AB117" s="8" t="str">
        <f t="shared" si="22"/>
        <v/>
      </c>
      <c r="AC117" s="8" t="str">
        <f t="shared" si="22"/>
        <v/>
      </c>
      <c r="AD117" s="8" t="str">
        <f t="shared" si="22"/>
        <v/>
      </c>
      <c r="AE117" s="49" t="str">
        <f t="shared" si="23"/>
        <v/>
      </c>
      <c r="AF117" s="49" t="str">
        <f t="shared" si="23"/>
        <v/>
      </c>
      <c r="AG117" s="49" t="str">
        <f t="shared" si="23"/>
        <v/>
      </c>
      <c r="AH117" s="49" t="str">
        <f t="shared" si="23"/>
        <v/>
      </c>
      <c r="AI117" s="8">
        <f t="shared" si="24"/>
        <v>22</v>
      </c>
      <c r="AJ117" s="8">
        <f t="shared" si="24"/>
        <v>67</v>
      </c>
      <c r="AK117" s="8">
        <f t="shared" si="24"/>
        <v>38</v>
      </c>
      <c r="AL117" s="9">
        <f t="shared" si="24"/>
        <v>77</v>
      </c>
    </row>
    <row r="118" spans="3:38" x14ac:dyDescent="0.25">
      <c r="C118" s="1">
        <v>108</v>
      </c>
      <c r="D118" s="8">
        <v>21</v>
      </c>
      <c r="E118" s="8">
        <v>66</v>
      </c>
      <c r="F118" s="8">
        <v>30</v>
      </c>
      <c r="G118" s="9">
        <v>76</v>
      </c>
      <c r="H118" s="1">
        <v>108</v>
      </c>
      <c r="I118" s="16">
        <f t="shared" si="19"/>
        <v>1.2027638714646518</v>
      </c>
      <c r="J118" s="17">
        <f t="shared" si="19"/>
        <v>1.5924549917662858</v>
      </c>
      <c r="K118" s="17">
        <f t="shared" si="19"/>
        <v>-0.12696401535330443</v>
      </c>
      <c r="L118" s="18">
        <f t="shared" si="19"/>
        <v>2.1300044625380896</v>
      </c>
      <c r="M118" s="1">
        <v>108</v>
      </c>
      <c r="N118" s="37">
        <f t="shared" si="25"/>
        <v>25.904896331263949</v>
      </c>
      <c r="O118" s="30">
        <f t="shared" si="26"/>
        <v>9.1176127651577126</v>
      </c>
      <c r="P118" s="30">
        <f t="shared" si="27"/>
        <v>24.999046333338654</v>
      </c>
      <c r="Q118" s="30">
        <f t="shared" si="28"/>
        <v>2.3253078664692097</v>
      </c>
      <c r="R118" s="30"/>
      <c r="S118" s="38">
        <f t="shared" si="29"/>
        <v>2.3253078664692097</v>
      </c>
      <c r="T118" s="9">
        <f t="shared" si="20"/>
        <v>4</v>
      </c>
      <c r="V118" s="1">
        <v>108</v>
      </c>
      <c r="W118" s="49" t="str">
        <f t="shared" si="21"/>
        <v/>
      </c>
      <c r="X118" s="49" t="str">
        <f t="shared" si="21"/>
        <v/>
      </c>
      <c r="Y118" s="49" t="str">
        <f t="shared" si="21"/>
        <v/>
      </c>
      <c r="Z118" s="49" t="str">
        <f t="shared" si="21"/>
        <v/>
      </c>
      <c r="AA118" s="8" t="str">
        <f t="shared" si="22"/>
        <v/>
      </c>
      <c r="AB118" s="8" t="str">
        <f t="shared" si="22"/>
        <v/>
      </c>
      <c r="AC118" s="8" t="str">
        <f t="shared" si="22"/>
        <v/>
      </c>
      <c r="AD118" s="8" t="str">
        <f t="shared" si="22"/>
        <v/>
      </c>
      <c r="AE118" s="49" t="str">
        <f t="shared" si="23"/>
        <v/>
      </c>
      <c r="AF118" s="49" t="str">
        <f t="shared" si="23"/>
        <v/>
      </c>
      <c r="AG118" s="49" t="str">
        <f t="shared" si="23"/>
        <v/>
      </c>
      <c r="AH118" s="49" t="str">
        <f t="shared" si="23"/>
        <v/>
      </c>
      <c r="AI118" s="8">
        <f t="shared" si="24"/>
        <v>21</v>
      </c>
      <c r="AJ118" s="8">
        <f t="shared" si="24"/>
        <v>66</v>
      </c>
      <c r="AK118" s="8">
        <f t="shared" si="24"/>
        <v>30</v>
      </c>
      <c r="AL118" s="9">
        <f t="shared" si="24"/>
        <v>76</v>
      </c>
    </row>
    <row r="119" spans="3:38" x14ac:dyDescent="0.25">
      <c r="C119" s="1">
        <v>109</v>
      </c>
      <c r="D119" s="8">
        <v>13</v>
      </c>
      <c r="E119" s="8">
        <v>52</v>
      </c>
      <c r="F119" s="8">
        <v>30</v>
      </c>
      <c r="G119" s="9">
        <v>67</v>
      </c>
      <c r="H119" s="1">
        <v>109</v>
      </c>
      <c r="I119" s="16">
        <f t="shared" si="19"/>
        <v>0.14228139846128512</v>
      </c>
      <c r="J119" s="17">
        <f t="shared" si="19"/>
        <v>0.80224811967053899</v>
      </c>
      <c r="K119" s="17">
        <f t="shared" si="19"/>
        <v>-0.12696401535330443</v>
      </c>
      <c r="L119" s="18">
        <f t="shared" si="19"/>
        <v>1.0379019086351573</v>
      </c>
      <c r="M119" s="1">
        <v>109</v>
      </c>
      <c r="N119" s="37">
        <f t="shared" si="25"/>
        <v>11.623312834387914</v>
      </c>
      <c r="O119" s="30">
        <f t="shared" si="26"/>
        <v>2.6334186194324563</v>
      </c>
      <c r="P119" s="30">
        <f t="shared" si="27"/>
        <v>11.953467869328101</v>
      </c>
      <c r="Q119" s="30">
        <f t="shared" si="28"/>
        <v>0.52687672495249849</v>
      </c>
      <c r="R119" s="30"/>
      <c r="S119" s="38">
        <f t="shared" si="29"/>
        <v>0.52687672495249849</v>
      </c>
      <c r="T119" s="9">
        <f t="shared" si="20"/>
        <v>4</v>
      </c>
      <c r="V119" s="1">
        <v>109</v>
      </c>
      <c r="W119" s="49" t="str">
        <f t="shared" si="21"/>
        <v/>
      </c>
      <c r="X119" s="49" t="str">
        <f t="shared" si="21"/>
        <v/>
      </c>
      <c r="Y119" s="49" t="str">
        <f t="shared" si="21"/>
        <v/>
      </c>
      <c r="Z119" s="49" t="str">
        <f t="shared" si="21"/>
        <v/>
      </c>
      <c r="AA119" s="8" t="str">
        <f t="shared" si="22"/>
        <v/>
      </c>
      <c r="AB119" s="8" t="str">
        <f t="shared" si="22"/>
        <v/>
      </c>
      <c r="AC119" s="8" t="str">
        <f t="shared" si="22"/>
        <v/>
      </c>
      <c r="AD119" s="8" t="str">
        <f t="shared" si="22"/>
        <v/>
      </c>
      <c r="AE119" s="49" t="str">
        <f t="shared" si="23"/>
        <v/>
      </c>
      <c r="AF119" s="49" t="str">
        <f t="shared" si="23"/>
        <v/>
      </c>
      <c r="AG119" s="49" t="str">
        <f t="shared" si="23"/>
        <v/>
      </c>
      <c r="AH119" s="49" t="str">
        <f t="shared" si="23"/>
        <v/>
      </c>
      <c r="AI119" s="8">
        <f t="shared" si="24"/>
        <v>13</v>
      </c>
      <c r="AJ119" s="8">
        <f t="shared" si="24"/>
        <v>52</v>
      </c>
      <c r="AK119" s="8">
        <f t="shared" si="24"/>
        <v>30</v>
      </c>
      <c r="AL119" s="9">
        <f t="shared" si="24"/>
        <v>67</v>
      </c>
    </row>
    <row r="120" spans="3:38" ht="15.75" thickBot="1" x14ac:dyDescent="0.3">
      <c r="C120" s="1">
        <v>110</v>
      </c>
      <c r="D120" s="8">
        <v>13</v>
      </c>
      <c r="E120" s="8">
        <v>40</v>
      </c>
      <c r="F120" s="8">
        <v>28</v>
      </c>
      <c r="G120" s="9">
        <v>61</v>
      </c>
      <c r="H120" s="1">
        <v>110</v>
      </c>
      <c r="I120" s="16">
        <f t="shared" si="19"/>
        <v>0.14228139846128512</v>
      </c>
      <c r="J120" s="17">
        <f t="shared" si="19"/>
        <v>0.12492794358847033</v>
      </c>
      <c r="K120" s="17">
        <f t="shared" si="19"/>
        <v>-0.58587009494356035</v>
      </c>
      <c r="L120" s="18">
        <f t="shared" si="19"/>
        <v>0.30983353936653579</v>
      </c>
      <c r="M120" s="1">
        <v>110</v>
      </c>
      <c r="N120" s="37">
        <f t="shared" si="25"/>
        <v>6.9235770410946493</v>
      </c>
      <c r="O120" s="30">
        <f t="shared" si="26"/>
        <v>0.45893088505710278</v>
      </c>
      <c r="P120" s="30">
        <f t="shared" si="27"/>
        <v>9.3243129624053651</v>
      </c>
      <c r="Q120" s="30">
        <f t="shared" si="28"/>
        <v>1.6023099630056534</v>
      </c>
      <c r="R120" s="30"/>
      <c r="S120" s="38">
        <f t="shared" si="29"/>
        <v>0.45893088505710278</v>
      </c>
      <c r="T120" s="9">
        <f t="shared" si="20"/>
        <v>2</v>
      </c>
      <c r="V120" s="1">
        <v>110</v>
      </c>
      <c r="W120" s="49" t="str">
        <f t="shared" si="21"/>
        <v/>
      </c>
      <c r="X120" s="49" t="str">
        <f t="shared" si="21"/>
        <v/>
      </c>
      <c r="Y120" s="49" t="str">
        <f t="shared" si="21"/>
        <v/>
      </c>
      <c r="Z120" s="49" t="str">
        <f t="shared" si="21"/>
        <v/>
      </c>
      <c r="AA120" s="8">
        <f t="shared" si="22"/>
        <v>13</v>
      </c>
      <c r="AB120" s="8">
        <f t="shared" si="22"/>
        <v>40</v>
      </c>
      <c r="AC120" s="8">
        <f t="shared" si="22"/>
        <v>28</v>
      </c>
      <c r="AD120" s="8">
        <f t="shared" si="22"/>
        <v>61</v>
      </c>
      <c r="AE120" s="49" t="str">
        <f t="shared" si="23"/>
        <v/>
      </c>
      <c r="AF120" s="49" t="str">
        <f t="shared" si="23"/>
        <v/>
      </c>
      <c r="AG120" s="49" t="str">
        <f t="shared" si="23"/>
        <v/>
      </c>
      <c r="AH120" s="49" t="str">
        <f t="shared" si="23"/>
        <v/>
      </c>
      <c r="AI120" s="8" t="str">
        <f t="shared" si="24"/>
        <v/>
      </c>
      <c r="AJ120" s="8" t="str">
        <f t="shared" si="24"/>
        <v/>
      </c>
      <c r="AK120" s="8" t="str">
        <f t="shared" si="24"/>
        <v/>
      </c>
      <c r="AL120" s="9" t="str">
        <f t="shared" si="24"/>
        <v/>
      </c>
    </row>
    <row r="121" spans="3:38" x14ac:dyDescent="0.25">
      <c r="C121" s="2">
        <v>111</v>
      </c>
      <c r="D121" s="8">
        <v>11</v>
      </c>
      <c r="E121" s="8">
        <v>38</v>
      </c>
      <c r="F121" s="8">
        <v>24</v>
      </c>
      <c r="G121" s="9">
        <v>55</v>
      </c>
      <c r="H121" s="2">
        <v>111</v>
      </c>
      <c r="I121" s="16">
        <f t="shared" si="19"/>
        <v>-0.12283921978955652</v>
      </c>
      <c r="J121" s="17">
        <f t="shared" si="19"/>
        <v>1.204124757479221E-2</v>
      </c>
      <c r="K121" s="17">
        <f t="shared" si="19"/>
        <v>-1.5036822541240722</v>
      </c>
      <c r="L121" s="18">
        <f t="shared" si="19"/>
        <v>-0.41823482990208577</v>
      </c>
      <c r="M121" s="2">
        <v>111</v>
      </c>
      <c r="N121" s="37">
        <f t="shared" si="25"/>
        <v>6.2665920088133023</v>
      </c>
      <c r="O121" s="30">
        <f t="shared" si="26"/>
        <v>0.39075552891297516</v>
      </c>
      <c r="P121" s="30">
        <f t="shared" si="27"/>
        <v>12.065194586488365</v>
      </c>
      <c r="Q121" s="30">
        <f t="shared" si="28"/>
        <v>5.1495580510406729</v>
      </c>
      <c r="R121" s="30"/>
      <c r="S121" s="38">
        <f t="shared" si="29"/>
        <v>0.39075552891297516</v>
      </c>
      <c r="T121" s="9">
        <f t="shared" si="20"/>
        <v>2</v>
      </c>
      <c r="V121" s="2">
        <v>111</v>
      </c>
      <c r="W121" s="49" t="str">
        <f t="shared" si="21"/>
        <v/>
      </c>
      <c r="X121" s="49" t="str">
        <f t="shared" si="21"/>
        <v/>
      </c>
      <c r="Y121" s="49" t="str">
        <f t="shared" si="21"/>
        <v/>
      </c>
      <c r="Z121" s="49" t="str">
        <f t="shared" si="21"/>
        <v/>
      </c>
      <c r="AA121" s="8">
        <f t="shared" si="22"/>
        <v>11</v>
      </c>
      <c r="AB121" s="8">
        <f t="shared" si="22"/>
        <v>38</v>
      </c>
      <c r="AC121" s="8">
        <f t="shared" si="22"/>
        <v>24</v>
      </c>
      <c r="AD121" s="8">
        <f t="shared" si="22"/>
        <v>55</v>
      </c>
      <c r="AE121" s="49" t="str">
        <f t="shared" si="23"/>
        <v/>
      </c>
      <c r="AF121" s="49" t="str">
        <f t="shared" si="23"/>
        <v/>
      </c>
      <c r="AG121" s="49" t="str">
        <f t="shared" si="23"/>
        <v/>
      </c>
      <c r="AH121" s="49" t="str">
        <f t="shared" si="23"/>
        <v/>
      </c>
      <c r="AI121" s="8" t="str">
        <f t="shared" si="24"/>
        <v/>
      </c>
      <c r="AJ121" s="8" t="str">
        <f t="shared" si="24"/>
        <v/>
      </c>
      <c r="AK121" s="8" t="str">
        <f t="shared" si="24"/>
        <v/>
      </c>
      <c r="AL121" s="9" t="str">
        <f t="shared" si="24"/>
        <v/>
      </c>
    </row>
    <row r="122" spans="3:38" x14ac:dyDescent="0.25">
      <c r="C122" s="1">
        <v>112</v>
      </c>
      <c r="D122" s="8">
        <v>2</v>
      </c>
      <c r="E122" s="8">
        <v>14</v>
      </c>
      <c r="F122" s="8">
        <v>34</v>
      </c>
      <c r="G122" s="9">
        <v>52</v>
      </c>
      <c r="H122" s="1">
        <v>112</v>
      </c>
      <c r="I122" s="16">
        <f t="shared" si="19"/>
        <v>-1.3158820019183439</v>
      </c>
      <c r="J122" s="17">
        <f t="shared" si="19"/>
        <v>-1.3425991045893453</v>
      </c>
      <c r="K122" s="17">
        <f t="shared" si="19"/>
        <v>0.79084814382720736</v>
      </c>
      <c r="L122" s="18">
        <f t="shared" si="19"/>
        <v>-0.78226901453639652</v>
      </c>
      <c r="M122" s="1">
        <v>112</v>
      </c>
      <c r="N122" s="37">
        <f t="shared" si="25"/>
        <v>0.72217437241322591</v>
      </c>
      <c r="O122" s="30">
        <f t="shared" si="26"/>
        <v>8.3615783198121179</v>
      </c>
      <c r="P122" s="30">
        <f t="shared" si="27"/>
        <v>0.49174867183994975</v>
      </c>
      <c r="Q122" s="30">
        <f t="shared" si="28"/>
        <v>13.184735668690244</v>
      </c>
      <c r="R122" s="30"/>
      <c r="S122" s="38">
        <f t="shared" si="29"/>
        <v>0.49174867183994975</v>
      </c>
      <c r="T122" s="9">
        <f t="shared" si="20"/>
        <v>3</v>
      </c>
      <c r="V122" s="1">
        <v>112</v>
      </c>
      <c r="W122" s="49" t="str">
        <f t="shared" si="21"/>
        <v/>
      </c>
      <c r="X122" s="49" t="str">
        <f t="shared" si="21"/>
        <v/>
      </c>
      <c r="Y122" s="49" t="str">
        <f t="shared" si="21"/>
        <v/>
      </c>
      <c r="Z122" s="49" t="str">
        <f t="shared" si="21"/>
        <v/>
      </c>
      <c r="AA122" s="8" t="str">
        <f t="shared" si="22"/>
        <v/>
      </c>
      <c r="AB122" s="8" t="str">
        <f t="shared" si="22"/>
        <v/>
      </c>
      <c r="AC122" s="8" t="str">
        <f t="shared" si="22"/>
        <v/>
      </c>
      <c r="AD122" s="8" t="str">
        <f t="shared" si="22"/>
        <v/>
      </c>
      <c r="AE122" s="49">
        <f t="shared" si="23"/>
        <v>2</v>
      </c>
      <c r="AF122" s="49">
        <f t="shared" si="23"/>
        <v>14</v>
      </c>
      <c r="AG122" s="49">
        <f t="shared" si="23"/>
        <v>34</v>
      </c>
      <c r="AH122" s="49">
        <f t="shared" si="23"/>
        <v>52</v>
      </c>
      <c r="AI122" s="8" t="str">
        <f t="shared" si="24"/>
        <v/>
      </c>
      <c r="AJ122" s="8" t="str">
        <f t="shared" si="24"/>
        <v/>
      </c>
      <c r="AK122" s="8" t="str">
        <f t="shared" si="24"/>
        <v/>
      </c>
      <c r="AL122" s="9" t="str">
        <f t="shared" si="24"/>
        <v/>
      </c>
    </row>
    <row r="123" spans="3:38" x14ac:dyDescent="0.25">
      <c r="C123" s="1">
        <v>113</v>
      </c>
      <c r="D123" s="8">
        <v>20</v>
      </c>
      <c r="E123" s="8">
        <v>64</v>
      </c>
      <c r="F123" s="8">
        <v>38</v>
      </c>
      <c r="G123" s="9">
        <v>79</v>
      </c>
      <c r="H123" s="1">
        <v>113</v>
      </c>
      <c r="I123" s="16">
        <f t="shared" si="19"/>
        <v>1.070203562339231</v>
      </c>
      <c r="J123" s="17">
        <f t="shared" si="19"/>
        <v>1.4795682957526077</v>
      </c>
      <c r="K123" s="17">
        <f t="shared" si="19"/>
        <v>1.7086603030077192</v>
      </c>
      <c r="L123" s="18">
        <f t="shared" si="19"/>
        <v>2.4940386471724003</v>
      </c>
      <c r="M123" s="1">
        <v>113</v>
      </c>
      <c r="N123" s="37">
        <f t="shared" si="25"/>
        <v>29.763678316077808</v>
      </c>
      <c r="O123" s="30">
        <f t="shared" si="26"/>
        <v>17.111082963953727</v>
      </c>
      <c r="P123" s="30">
        <f t="shared" si="27"/>
        <v>23.349073662836844</v>
      </c>
      <c r="Q123" s="30">
        <f t="shared" si="28"/>
        <v>6.5838699953346627</v>
      </c>
      <c r="R123" s="30"/>
      <c r="S123" s="38">
        <f t="shared" si="29"/>
        <v>6.5838699953346627</v>
      </c>
      <c r="T123" s="9">
        <f t="shared" si="20"/>
        <v>4</v>
      </c>
      <c r="V123" s="1">
        <v>113</v>
      </c>
      <c r="W123" s="49" t="str">
        <f t="shared" si="21"/>
        <v/>
      </c>
      <c r="X123" s="49" t="str">
        <f t="shared" si="21"/>
        <v/>
      </c>
      <c r="Y123" s="49" t="str">
        <f t="shared" si="21"/>
        <v/>
      </c>
      <c r="Z123" s="49" t="str">
        <f t="shared" si="21"/>
        <v/>
      </c>
      <c r="AA123" s="8" t="str">
        <f t="shared" si="22"/>
        <v/>
      </c>
      <c r="AB123" s="8" t="str">
        <f t="shared" si="22"/>
        <v/>
      </c>
      <c r="AC123" s="8" t="str">
        <f t="shared" si="22"/>
        <v/>
      </c>
      <c r="AD123" s="8" t="str">
        <f t="shared" si="22"/>
        <v/>
      </c>
      <c r="AE123" s="49" t="str">
        <f t="shared" si="23"/>
        <v/>
      </c>
      <c r="AF123" s="49" t="str">
        <f t="shared" si="23"/>
        <v/>
      </c>
      <c r="AG123" s="49" t="str">
        <f t="shared" si="23"/>
        <v/>
      </c>
      <c r="AH123" s="49" t="str">
        <f t="shared" si="23"/>
        <v/>
      </c>
      <c r="AI123" s="8">
        <f t="shared" si="24"/>
        <v>20</v>
      </c>
      <c r="AJ123" s="8">
        <f t="shared" si="24"/>
        <v>64</v>
      </c>
      <c r="AK123" s="8">
        <f t="shared" si="24"/>
        <v>38</v>
      </c>
      <c r="AL123" s="9">
        <f t="shared" si="24"/>
        <v>79</v>
      </c>
    </row>
    <row r="124" spans="3:38" x14ac:dyDescent="0.25">
      <c r="C124" s="1">
        <v>114</v>
      </c>
      <c r="D124" s="8">
        <v>6</v>
      </c>
      <c r="E124" s="8">
        <v>16</v>
      </c>
      <c r="F124" s="8">
        <v>35</v>
      </c>
      <c r="G124" s="9">
        <v>50</v>
      </c>
      <c r="H124" s="1">
        <v>114</v>
      </c>
      <c r="I124" s="16">
        <f t="shared" si="19"/>
        <v>-0.78564076541666061</v>
      </c>
      <c r="J124" s="17">
        <f t="shared" si="19"/>
        <v>-1.229712408575667</v>
      </c>
      <c r="K124" s="17">
        <f t="shared" si="19"/>
        <v>1.0203011836223352</v>
      </c>
      <c r="L124" s="18">
        <f t="shared" si="19"/>
        <v>-1.0249584709592705</v>
      </c>
      <c r="M124" s="1">
        <v>114</v>
      </c>
      <c r="N124" s="37">
        <f t="shared" si="25"/>
        <v>1.1824331006852571</v>
      </c>
      <c r="O124" s="30">
        <f t="shared" si="26"/>
        <v>8.0007222846892798</v>
      </c>
      <c r="P124" s="30">
        <f t="shared" si="27"/>
        <v>0.62745729788832105</v>
      </c>
      <c r="Q124" s="30">
        <f t="shared" si="28"/>
        <v>12.005321729871664</v>
      </c>
      <c r="R124" s="30"/>
      <c r="S124" s="38">
        <f t="shared" si="29"/>
        <v>0.62745729788832105</v>
      </c>
      <c r="T124" s="9">
        <f t="shared" si="20"/>
        <v>3</v>
      </c>
      <c r="V124" s="1">
        <v>114</v>
      </c>
      <c r="W124" s="49" t="str">
        <f t="shared" si="21"/>
        <v/>
      </c>
      <c r="X124" s="49" t="str">
        <f t="shared" si="21"/>
        <v/>
      </c>
      <c r="Y124" s="49" t="str">
        <f t="shared" si="21"/>
        <v/>
      </c>
      <c r="Z124" s="49" t="str">
        <f t="shared" si="21"/>
        <v/>
      </c>
      <c r="AA124" s="8" t="str">
        <f t="shared" si="22"/>
        <v/>
      </c>
      <c r="AB124" s="8" t="str">
        <f t="shared" si="22"/>
        <v/>
      </c>
      <c r="AC124" s="8" t="str">
        <f t="shared" si="22"/>
        <v/>
      </c>
      <c r="AD124" s="8" t="str">
        <f t="shared" si="22"/>
        <v/>
      </c>
      <c r="AE124" s="49">
        <f t="shared" si="23"/>
        <v>6</v>
      </c>
      <c r="AF124" s="49">
        <f t="shared" si="23"/>
        <v>16</v>
      </c>
      <c r="AG124" s="49">
        <f t="shared" si="23"/>
        <v>35</v>
      </c>
      <c r="AH124" s="49">
        <f t="shared" si="23"/>
        <v>50</v>
      </c>
      <c r="AI124" s="8" t="str">
        <f t="shared" si="24"/>
        <v/>
      </c>
      <c r="AJ124" s="8" t="str">
        <f t="shared" si="24"/>
        <v/>
      </c>
      <c r="AK124" s="8" t="str">
        <f t="shared" si="24"/>
        <v/>
      </c>
      <c r="AL124" s="9" t="str">
        <f t="shared" si="24"/>
        <v/>
      </c>
    </row>
    <row r="125" spans="3:38" x14ac:dyDescent="0.25">
      <c r="C125" s="1">
        <v>115</v>
      </c>
      <c r="D125" s="8">
        <v>20</v>
      </c>
      <c r="E125" s="8">
        <v>67</v>
      </c>
      <c r="F125" s="8">
        <v>28</v>
      </c>
      <c r="G125" s="9">
        <v>77</v>
      </c>
      <c r="H125" s="1">
        <v>115</v>
      </c>
      <c r="I125" s="16">
        <f t="shared" si="19"/>
        <v>1.070203562339231</v>
      </c>
      <c r="J125" s="17">
        <f t="shared" si="19"/>
        <v>1.6488983397731249</v>
      </c>
      <c r="K125" s="17">
        <f t="shared" si="19"/>
        <v>-0.58587009494356035</v>
      </c>
      <c r="L125" s="18">
        <f t="shared" si="19"/>
        <v>2.2513491907495267</v>
      </c>
      <c r="M125" s="1">
        <v>115</v>
      </c>
      <c r="N125" s="37">
        <f t="shared" si="25"/>
        <v>26.836983155127612</v>
      </c>
      <c r="O125" s="30">
        <f t="shared" si="26"/>
        <v>8.9526087668720411</v>
      </c>
      <c r="P125" s="30">
        <f t="shared" si="27"/>
        <v>27.053828168933066</v>
      </c>
      <c r="Q125" s="30">
        <f t="shared" si="28"/>
        <v>2.8599805543523313</v>
      </c>
      <c r="R125" s="30"/>
      <c r="S125" s="38">
        <f t="shared" si="29"/>
        <v>2.8599805543523313</v>
      </c>
      <c r="T125" s="9">
        <f t="shared" si="20"/>
        <v>4</v>
      </c>
      <c r="V125" s="1">
        <v>115</v>
      </c>
      <c r="W125" s="49" t="str">
        <f t="shared" si="21"/>
        <v/>
      </c>
      <c r="X125" s="49" t="str">
        <f t="shared" si="21"/>
        <v/>
      </c>
      <c r="Y125" s="49" t="str">
        <f t="shared" si="21"/>
        <v/>
      </c>
      <c r="Z125" s="49" t="str">
        <f t="shared" si="21"/>
        <v/>
      </c>
      <c r="AA125" s="8" t="str">
        <f t="shared" si="22"/>
        <v/>
      </c>
      <c r="AB125" s="8" t="str">
        <f t="shared" si="22"/>
        <v/>
      </c>
      <c r="AC125" s="8" t="str">
        <f t="shared" si="22"/>
        <v/>
      </c>
      <c r="AD125" s="8" t="str">
        <f t="shared" si="22"/>
        <v/>
      </c>
      <c r="AE125" s="49" t="str">
        <f t="shared" si="23"/>
        <v/>
      </c>
      <c r="AF125" s="49" t="str">
        <f t="shared" si="23"/>
        <v/>
      </c>
      <c r="AG125" s="49" t="str">
        <f t="shared" si="23"/>
        <v/>
      </c>
      <c r="AH125" s="49" t="str">
        <f t="shared" si="23"/>
        <v/>
      </c>
      <c r="AI125" s="8">
        <f t="shared" si="24"/>
        <v>20</v>
      </c>
      <c r="AJ125" s="8">
        <f t="shared" si="24"/>
        <v>67</v>
      </c>
      <c r="AK125" s="8">
        <f t="shared" si="24"/>
        <v>28</v>
      </c>
      <c r="AL125" s="9">
        <f t="shared" si="24"/>
        <v>77</v>
      </c>
    </row>
    <row r="126" spans="3:38" x14ac:dyDescent="0.25">
      <c r="C126" s="1">
        <v>116</v>
      </c>
      <c r="D126" s="8">
        <v>12</v>
      </c>
      <c r="E126" s="8">
        <v>44</v>
      </c>
      <c r="F126" s="8">
        <v>26</v>
      </c>
      <c r="G126" s="9">
        <v>55</v>
      </c>
      <c r="H126" s="1">
        <v>116</v>
      </c>
      <c r="I126" s="16">
        <f t="shared" si="19"/>
        <v>9.7210893358643004E-3</v>
      </c>
      <c r="J126" s="17">
        <f t="shared" si="19"/>
        <v>0.35070133561582656</v>
      </c>
      <c r="K126" s="17">
        <f t="shared" si="19"/>
        <v>-1.0447761745338162</v>
      </c>
      <c r="L126" s="18">
        <f t="shared" si="19"/>
        <v>-0.41823482990208577</v>
      </c>
      <c r="M126" s="1">
        <v>116</v>
      </c>
      <c r="N126" s="37">
        <f t="shared" si="25"/>
        <v>6.292651205323371</v>
      </c>
      <c r="O126" s="30">
        <f t="shared" si="26"/>
        <v>8.9213813951141668E-2</v>
      </c>
      <c r="P126" s="30">
        <f t="shared" si="27"/>
        <v>10.865915262099698</v>
      </c>
      <c r="Q126" s="30">
        <f t="shared" si="28"/>
        <v>3.3329219816464768</v>
      </c>
      <c r="R126" s="30"/>
      <c r="S126" s="38">
        <f t="shared" si="29"/>
        <v>8.9213813951141668E-2</v>
      </c>
      <c r="T126" s="9">
        <f t="shared" si="20"/>
        <v>2</v>
      </c>
      <c r="V126" s="1">
        <v>116</v>
      </c>
      <c r="W126" s="49" t="str">
        <f t="shared" si="21"/>
        <v/>
      </c>
      <c r="X126" s="49" t="str">
        <f t="shared" si="21"/>
        <v/>
      </c>
      <c r="Y126" s="49" t="str">
        <f t="shared" si="21"/>
        <v/>
      </c>
      <c r="Z126" s="49" t="str">
        <f t="shared" si="21"/>
        <v/>
      </c>
      <c r="AA126" s="8">
        <f t="shared" si="22"/>
        <v>12</v>
      </c>
      <c r="AB126" s="8">
        <f t="shared" si="22"/>
        <v>44</v>
      </c>
      <c r="AC126" s="8">
        <f t="shared" si="22"/>
        <v>26</v>
      </c>
      <c r="AD126" s="8">
        <f t="shared" si="22"/>
        <v>55</v>
      </c>
      <c r="AE126" s="49" t="str">
        <f t="shared" si="23"/>
        <v/>
      </c>
      <c r="AF126" s="49" t="str">
        <f t="shared" si="23"/>
        <v/>
      </c>
      <c r="AG126" s="49" t="str">
        <f t="shared" si="23"/>
        <v/>
      </c>
      <c r="AH126" s="49" t="str">
        <f t="shared" si="23"/>
        <v/>
      </c>
      <c r="AI126" s="8" t="str">
        <f t="shared" si="24"/>
        <v/>
      </c>
      <c r="AJ126" s="8" t="str">
        <f t="shared" si="24"/>
        <v/>
      </c>
      <c r="AK126" s="8" t="str">
        <f t="shared" si="24"/>
        <v/>
      </c>
      <c r="AL126" s="9" t="str">
        <f t="shared" si="24"/>
        <v/>
      </c>
    </row>
    <row r="127" spans="3:38" x14ac:dyDescent="0.25">
      <c r="C127" s="1">
        <v>117</v>
      </c>
      <c r="D127" s="8">
        <v>3</v>
      </c>
      <c r="E127" s="8">
        <v>14</v>
      </c>
      <c r="F127" s="8">
        <v>30</v>
      </c>
      <c r="G127" s="9">
        <v>48</v>
      </c>
      <c r="H127" s="1">
        <v>117</v>
      </c>
      <c r="I127" s="16">
        <f t="shared" si="19"/>
        <v>-1.1833216927929231</v>
      </c>
      <c r="J127" s="17">
        <f t="shared" si="19"/>
        <v>-1.3425991045893453</v>
      </c>
      <c r="K127" s="17">
        <f t="shared" si="19"/>
        <v>-0.12696401535330443</v>
      </c>
      <c r="L127" s="18">
        <f t="shared" si="19"/>
        <v>-1.2676479273821444</v>
      </c>
      <c r="M127" s="1">
        <v>117</v>
      </c>
      <c r="N127" s="37">
        <f t="shared" si="25"/>
        <v>8.2964339163536321E-2</v>
      </c>
      <c r="O127" s="30">
        <f t="shared" si="26"/>
        <v>6.2899983061529907</v>
      </c>
      <c r="P127" s="30">
        <f t="shared" si="27"/>
        <v>2.96865783979734</v>
      </c>
      <c r="Q127" s="30">
        <f t="shared" si="28"/>
        <v>13.56456237469731</v>
      </c>
      <c r="R127" s="30"/>
      <c r="S127" s="38">
        <f t="shared" si="29"/>
        <v>8.2964339163536321E-2</v>
      </c>
      <c r="T127" s="9">
        <f t="shared" si="20"/>
        <v>1</v>
      </c>
      <c r="V127" s="1">
        <v>117</v>
      </c>
      <c r="W127" s="49">
        <f t="shared" si="21"/>
        <v>3</v>
      </c>
      <c r="X127" s="49">
        <f t="shared" si="21"/>
        <v>14</v>
      </c>
      <c r="Y127" s="49">
        <f t="shared" si="21"/>
        <v>30</v>
      </c>
      <c r="Z127" s="49">
        <f t="shared" si="21"/>
        <v>48</v>
      </c>
      <c r="AA127" s="8" t="str">
        <f t="shared" si="22"/>
        <v/>
      </c>
      <c r="AB127" s="8" t="str">
        <f t="shared" si="22"/>
        <v/>
      </c>
      <c r="AC127" s="8" t="str">
        <f t="shared" si="22"/>
        <v/>
      </c>
      <c r="AD127" s="8" t="str">
        <f t="shared" si="22"/>
        <v/>
      </c>
      <c r="AE127" s="49" t="str">
        <f t="shared" si="23"/>
        <v/>
      </c>
      <c r="AF127" s="49" t="str">
        <f t="shared" si="23"/>
        <v/>
      </c>
      <c r="AG127" s="49" t="str">
        <f t="shared" si="23"/>
        <v/>
      </c>
      <c r="AH127" s="49" t="str">
        <f t="shared" si="23"/>
        <v/>
      </c>
      <c r="AI127" s="8" t="str">
        <f t="shared" si="24"/>
        <v/>
      </c>
      <c r="AJ127" s="8" t="str">
        <f t="shared" si="24"/>
        <v/>
      </c>
      <c r="AK127" s="8" t="str">
        <f t="shared" si="24"/>
        <v/>
      </c>
      <c r="AL127" s="9" t="str">
        <f t="shared" si="24"/>
        <v/>
      </c>
    </row>
    <row r="128" spans="3:38" x14ac:dyDescent="0.25">
      <c r="C128" s="1">
        <v>118</v>
      </c>
      <c r="D128" s="8">
        <v>2</v>
      </c>
      <c r="E128" s="8">
        <v>19</v>
      </c>
      <c r="F128" s="8">
        <v>34</v>
      </c>
      <c r="G128" s="9">
        <v>48</v>
      </c>
      <c r="H128" s="1">
        <v>118</v>
      </c>
      <c r="I128" s="16">
        <f t="shared" si="19"/>
        <v>-1.3158820019183439</v>
      </c>
      <c r="J128" s="17">
        <f t="shared" si="19"/>
        <v>-1.06038236455515</v>
      </c>
      <c r="K128" s="17">
        <f t="shared" si="19"/>
        <v>0.79084814382720736</v>
      </c>
      <c r="L128" s="18">
        <f t="shared" si="19"/>
        <v>-1.2676479273821444</v>
      </c>
      <c r="M128" s="1">
        <v>118</v>
      </c>
      <c r="N128" s="37">
        <f t="shared" si="25"/>
        <v>0.50251094104901139</v>
      </c>
      <c r="O128" s="30">
        <f t="shared" si="26"/>
        <v>8.373760590209347</v>
      </c>
      <c r="P128" s="30">
        <f t="shared" si="27"/>
        <v>0.89292547840624681</v>
      </c>
      <c r="Q128" s="30">
        <f t="shared" si="28"/>
        <v>13.725127995780005</v>
      </c>
      <c r="R128" s="30"/>
      <c r="S128" s="38">
        <f t="shared" si="29"/>
        <v>0.50251094104901139</v>
      </c>
      <c r="T128" s="9">
        <f t="shared" si="20"/>
        <v>1</v>
      </c>
      <c r="V128" s="1">
        <v>118</v>
      </c>
      <c r="W128" s="49">
        <f t="shared" si="21"/>
        <v>2</v>
      </c>
      <c r="X128" s="49">
        <f t="shared" si="21"/>
        <v>19</v>
      </c>
      <c r="Y128" s="49">
        <f t="shared" si="21"/>
        <v>34</v>
      </c>
      <c r="Z128" s="49">
        <f t="shared" si="21"/>
        <v>48</v>
      </c>
      <c r="AA128" s="8" t="str">
        <f t="shared" si="22"/>
        <v/>
      </c>
      <c r="AB128" s="8" t="str">
        <f t="shared" si="22"/>
        <v/>
      </c>
      <c r="AC128" s="8" t="str">
        <f t="shared" si="22"/>
        <v/>
      </c>
      <c r="AD128" s="8" t="str">
        <f t="shared" si="22"/>
        <v/>
      </c>
      <c r="AE128" s="49" t="str">
        <f t="shared" si="23"/>
        <v/>
      </c>
      <c r="AF128" s="49" t="str">
        <f t="shared" si="23"/>
        <v/>
      </c>
      <c r="AG128" s="49" t="str">
        <f t="shared" si="23"/>
        <v/>
      </c>
      <c r="AH128" s="49" t="str">
        <f t="shared" si="23"/>
        <v/>
      </c>
      <c r="AI128" s="8" t="str">
        <f t="shared" si="24"/>
        <v/>
      </c>
      <c r="AJ128" s="8" t="str">
        <f t="shared" si="24"/>
        <v/>
      </c>
      <c r="AK128" s="8" t="str">
        <f t="shared" si="24"/>
        <v/>
      </c>
      <c r="AL128" s="9" t="str">
        <f t="shared" si="24"/>
        <v/>
      </c>
    </row>
    <row r="129" spans="3:38" x14ac:dyDescent="0.25">
      <c r="C129" s="1">
        <v>119</v>
      </c>
      <c r="D129" s="8">
        <v>14</v>
      </c>
      <c r="E129" s="8">
        <v>56</v>
      </c>
      <c r="F129" s="8">
        <v>26</v>
      </c>
      <c r="G129" s="9">
        <v>61</v>
      </c>
      <c r="H129" s="1">
        <v>119</v>
      </c>
      <c r="I129" s="16">
        <f t="shared" si="19"/>
        <v>0.27484170758670595</v>
      </c>
      <c r="J129" s="17">
        <f t="shared" si="19"/>
        <v>1.0280215116978952</v>
      </c>
      <c r="K129" s="17">
        <f t="shared" si="19"/>
        <v>-1.0447761745338162</v>
      </c>
      <c r="L129" s="18">
        <f t="shared" si="19"/>
        <v>0.30983353936653579</v>
      </c>
      <c r="M129" s="1">
        <v>119</v>
      </c>
      <c r="N129" s="37">
        <f t="shared" si="25"/>
        <v>11.432429589451516</v>
      </c>
      <c r="O129" s="30">
        <f t="shared" si="26"/>
        <v>0.87759182529809099</v>
      </c>
      <c r="P129" s="30">
        <f t="shared" si="27"/>
        <v>15.1986814991667</v>
      </c>
      <c r="Q129" s="30">
        <f t="shared" si="28"/>
        <v>1.3623134689959682</v>
      </c>
      <c r="R129" s="30"/>
      <c r="S129" s="38">
        <f t="shared" si="29"/>
        <v>0.87759182529809099</v>
      </c>
      <c r="T129" s="9">
        <f t="shared" si="20"/>
        <v>2</v>
      </c>
      <c r="V129" s="1">
        <v>119</v>
      </c>
      <c r="W129" s="49" t="str">
        <f t="shared" si="21"/>
        <v/>
      </c>
      <c r="X129" s="49" t="str">
        <f t="shared" si="21"/>
        <v/>
      </c>
      <c r="Y129" s="49" t="str">
        <f t="shared" si="21"/>
        <v/>
      </c>
      <c r="Z129" s="49" t="str">
        <f t="shared" si="21"/>
        <v/>
      </c>
      <c r="AA129" s="8">
        <f t="shared" si="22"/>
        <v>14</v>
      </c>
      <c r="AB129" s="8">
        <f t="shared" si="22"/>
        <v>56</v>
      </c>
      <c r="AC129" s="8">
        <f t="shared" si="22"/>
        <v>26</v>
      </c>
      <c r="AD129" s="8">
        <f t="shared" si="22"/>
        <v>61</v>
      </c>
      <c r="AE129" s="49" t="str">
        <f t="shared" si="23"/>
        <v/>
      </c>
      <c r="AF129" s="49" t="str">
        <f t="shared" si="23"/>
        <v/>
      </c>
      <c r="AG129" s="49" t="str">
        <f t="shared" si="23"/>
        <v/>
      </c>
      <c r="AH129" s="49" t="str">
        <f t="shared" si="23"/>
        <v/>
      </c>
      <c r="AI129" s="8" t="str">
        <f t="shared" si="24"/>
        <v/>
      </c>
      <c r="AJ129" s="8" t="str">
        <f t="shared" si="24"/>
        <v/>
      </c>
      <c r="AK129" s="8" t="str">
        <f t="shared" si="24"/>
        <v/>
      </c>
      <c r="AL129" s="9" t="str">
        <f t="shared" si="24"/>
        <v/>
      </c>
    </row>
    <row r="130" spans="3:38" ht="15.75" thickBot="1" x14ac:dyDescent="0.3">
      <c r="C130" s="3">
        <v>120</v>
      </c>
      <c r="D130" s="8">
        <v>2</v>
      </c>
      <c r="E130" s="8">
        <v>12</v>
      </c>
      <c r="F130" s="8">
        <v>40</v>
      </c>
      <c r="G130" s="9">
        <v>58</v>
      </c>
      <c r="H130" s="3">
        <v>120</v>
      </c>
      <c r="I130" s="16">
        <f t="shared" si="19"/>
        <v>-1.3158820019183439</v>
      </c>
      <c r="J130" s="17">
        <f t="shared" si="19"/>
        <v>-1.4554858006030233</v>
      </c>
      <c r="K130" s="17">
        <f t="shared" si="19"/>
        <v>2.167566382597975</v>
      </c>
      <c r="L130" s="18">
        <f t="shared" si="19"/>
        <v>-5.4200645267775009E-2</v>
      </c>
      <c r="M130" s="3">
        <v>120</v>
      </c>
      <c r="N130" s="37">
        <f t="shared" si="25"/>
        <v>5.7879724261874781</v>
      </c>
      <c r="O130" s="30">
        <f t="shared" si="26"/>
        <v>15.327376130430432</v>
      </c>
      <c r="P130" s="30">
        <f t="shared" si="27"/>
        <v>0.87062451766669868</v>
      </c>
      <c r="Q130" s="30">
        <f t="shared" si="28"/>
        <v>16.375504146257363</v>
      </c>
      <c r="R130" s="30"/>
      <c r="S130" s="38">
        <f t="shared" si="29"/>
        <v>0.87062451766669868</v>
      </c>
      <c r="T130" s="9">
        <f t="shared" si="20"/>
        <v>3</v>
      </c>
      <c r="V130" s="3">
        <v>120</v>
      </c>
      <c r="W130" s="49" t="str">
        <f t="shared" si="21"/>
        <v/>
      </c>
      <c r="X130" s="49" t="str">
        <f t="shared" si="21"/>
        <v/>
      </c>
      <c r="Y130" s="49" t="str">
        <f t="shared" si="21"/>
        <v/>
      </c>
      <c r="Z130" s="49" t="str">
        <f t="shared" si="21"/>
        <v/>
      </c>
      <c r="AA130" s="8" t="str">
        <f t="shared" si="22"/>
        <v/>
      </c>
      <c r="AB130" s="8" t="str">
        <f t="shared" si="22"/>
        <v/>
      </c>
      <c r="AC130" s="8" t="str">
        <f t="shared" si="22"/>
        <v/>
      </c>
      <c r="AD130" s="8" t="str">
        <f t="shared" si="22"/>
        <v/>
      </c>
      <c r="AE130" s="49">
        <f t="shared" si="23"/>
        <v>2</v>
      </c>
      <c r="AF130" s="49">
        <f t="shared" si="23"/>
        <v>12</v>
      </c>
      <c r="AG130" s="49">
        <f t="shared" si="23"/>
        <v>40</v>
      </c>
      <c r="AH130" s="49">
        <f t="shared" si="23"/>
        <v>58</v>
      </c>
      <c r="AI130" s="8" t="str">
        <f t="shared" si="24"/>
        <v/>
      </c>
      <c r="AJ130" s="8" t="str">
        <f t="shared" si="24"/>
        <v/>
      </c>
      <c r="AK130" s="8" t="str">
        <f t="shared" si="24"/>
        <v/>
      </c>
      <c r="AL130" s="9" t="str">
        <f t="shared" si="24"/>
        <v/>
      </c>
    </row>
    <row r="131" spans="3:38" x14ac:dyDescent="0.25">
      <c r="C131" s="1">
        <v>121</v>
      </c>
      <c r="D131" s="8">
        <v>18</v>
      </c>
      <c r="E131" s="8">
        <v>48</v>
      </c>
      <c r="F131" s="8">
        <v>28</v>
      </c>
      <c r="G131" s="9">
        <v>62</v>
      </c>
      <c r="H131" s="1">
        <v>121</v>
      </c>
      <c r="I131" s="16">
        <f t="shared" si="19"/>
        <v>0.80508294408838921</v>
      </c>
      <c r="J131" s="17">
        <f t="shared" si="19"/>
        <v>0.57647472764318275</v>
      </c>
      <c r="K131" s="17">
        <f t="shared" si="19"/>
        <v>-0.58587009494356035</v>
      </c>
      <c r="L131" s="18">
        <f t="shared" si="19"/>
        <v>0.43117826757797267</v>
      </c>
      <c r="M131" s="1">
        <v>121</v>
      </c>
      <c r="N131" s="37">
        <f t="shared" si="25"/>
        <v>11.120652991155486</v>
      </c>
      <c r="O131" s="30">
        <f t="shared" si="26"/>
        <v>1.1327049106202249</v>
      </c>
      <c r="P131" s="30">
        <f t="shared" si="27"/>
        <v>13.425117106366667</v>
      </c>
      <c r="Q131" s="30">
        <f t="shared" si="28"/>
        <v>0.49922240264410178</v>
      </c>
      <c r="R131" s="30"/>
      <c r="S131" s="38">
        <f t="shared" si="29"/>
        <v>0.49922240264410178</v>
      </c>
      <c r="T131" s="9">
        <f t="shared" si="20"/>
        <v>4</v>
      </c>
      <c r="V131" s="1">
        <v>121</v>
      </c>
      <c r="W131" s="49" t="str">
        <f t="shared" si="21"/>
        <v/>
      </c>
      <c r="X131" s="49" t="str">
        <f t="shared" si="21"/>
        <v/>
      </c>
      <c r="Y131" s="49" t="str">
        <f t="shared" si="21"/>
        <v/>
      </c>
      <c r="Z131" s="49" t="str">
        <f t="shared" si="21"/>
        <v/>
      </c>
      <c r="AA131" s="8" t="str">
        <f t="shared" si="22"/>
        <v/>
      </c>
      <c r="AB131" s="8" t="str">
        <f t="shared" si="22"/>
        <v/>
      </c>
      <c r="AC131" s="8" t="str">
        <f t="shared" si="22"/>
        <v/>
      </c>
      <c r="AD131" s="8" t="str">
        <f t="shared" si="22"/>
        <v/>
      </c>
      <c r="AE131" s="49" t="str">
        <f t="shared" si="23"/>
        <v/>
      </c>
      <c r="AF131" s="49" t="str">
        <f t="shared" si="23"/>
        <v/>
      </c>
      <c r="AG131" s="49" t="str">
        <f t="shared" si="23"/>
        <v/>
      </c>
      <c r="AH131" s="49" t="str">
        <f t="shared" si="23"/>
        <v/>
      </c>
      <c r="AI131" s="8">
        <f t="shared" si="24"/>
        <v>18</v>
      </c>
      <c r="AJ131" s="8">
        <f t="shared" si="24"/>
        <v>48</v>
      </c>
      <c r="AK131" s="8">
        <f t="shared" si="24"/>
        <v>28</v>
      </c>
      <c r="AL131" s="9">
        <f t="shared" si="24"/>
        <v>62</v>
      </c>
    </row>
    <row r="132" spans="3:38" x14ac:dyDescent="0.25">
      <c r="C132" s="1">
        <v>122</v>
      </c>
      <c r="D132" s="8">
        <v>15</v>
      </c>
      <c r="E132" s="8">
        <v>45</v>
      </c>
      <c r="F132" s="8">
        <v>30</v>
      </c>
      <c r="G132" s="9">
        <v>56</v>
      </c>
      <c r="H132" s="1">
        <v>122</v>
      </c>
      <c r="I132" s="16">
        <f t="shared" si="19"/>
        <v>0.40740201671212678</v>
      </c>
      <c r="J132" s="17">
        <f t="shared" si="19"/>
        <v>0.40714468362266559</v>
      </c>
      <c r="K132" s="17">
        <f t="shared" si="19"/>
        <v>-0.12696401535330443</v>
      </c>
      <c r="L132" s="18">
        <f t="shared" si="19"/>
        <v>-0.29689010169064889</v>
      </c>
      <c r="M132" s="1">
        <v>122</v>
      </c>
      <c r="N132" s="37">
        <f t="shared" si="25"/>
        <v>6.6440284027596697</v>
      </c>
      <c r="O132" s="30">
        <f t="shared" si="26"/>
        <v>0.9560653086339993</v>
      </c>
      <c r="P132" s="30">
        <f t="shared" si="27"/>
        <v>8.5492812533385862</v>
      </c>
      <c r="Q132" s="30">
        <f t="shared" si="28"/>
        <v>1.6694232616622657</v>
      </c>
      <c r="R132" s="30"/>
      <c r="S132" s="38">
        <f t="shared" si="29"/>
        <v>0.9560653086339993</v>
      </c>
      <c r="T132" s="9">
        <f t="shared" si="20"/>
        <v>2</v>
      </c>
      <c r="V132" s="1">
        <v>122</v>
      </c>
      <c r="W132" s="49" t="str">
        <f t="shared" si="21"/>
        <v/>
      </c>
      <c r="X132" s="49" t="str">
        <f t="shared" si="21"/>
        <v/>
      </c>
      <c r="Y132" s="49" t="str">
        <f t="shared" si="21"/>
        <v/>
      </c>
      <c r="Z132" s="49" t="str">
        <f t="shared" si="21"/>
        <v/>
      </c>
      <c r="AA132" s="8">
        <f t="shared" si="22"/>
        <v>15</v>
      </c>
      <c r="AB132" s="8">
        <f t="shared" si="22"/>
        <v>45</v>
      </c>
      <c r="AC132" s="8">
        <f t="shared" si="22"/>
        <v>30</v>
      </c>
      <c r="AD132" s="8">
        <f t="shared" si="22"/>
        <v>56</v>
      </c>
      <c r="AE132" s="49" t="str">
        <f t="shared" si="23"/>
        <v/>
      </c>
      <c r="AF132" s="49" t="str">
        <f t="shared" si="23"/>
        <v/>
      </c>
      <c r="AG132" s="49" t="str">
        <f t="shared" si="23"/>
        <v/>
      </c>
      <c r="AH132" s="49" t="str">
        <f t="shared" si="23"/>
        <v/>
      </c>
      <c r="AI132" s="8" t="str">
        <f t="shared" si="24"/>
        <v/>
      </c>
      <c r="AJ132" s="8" t="str">
        <f t="shared" si="24"/>
        <v/>
      </c>
      <c r="AK132" s="8" t="str">
        <f t="shared" si="24"/>
        <v/>
      </c>
      <c r="AL132" s="9" t="str">
        <f t="shared" si="24"/>
        <v/>
      </c>
    </row>
    <row r="133" spans="3:38" x14ac:dyDescent="0.25">
      <c r="C133" s="1">
        <v>123</v>
      </c>
      <c r="D133" s="8">
        <v>2</v>
      </c>
      <c r="E133" s="8">
        <v>14</v>
      </c>
      <c r="F133" s="8">
        <v>32</v>
      </c>
      <c r="G133" s="9">
        <v>46</v>
      </c>
      <c r="H133" s="1">
        <v>123</v>
      </c>
      <c r="I133" s="16">
        <f t="shared" si="19"/>
        <v>-1.3158820019183439</v>
      </c>
      <c r="J133" s="17">
        <f t="shared" si="19"/>
        <v>-1.3425991045893453</v>
      </c>
      <c r="K133" s="17">
        <f t="shared" si="19"/>
        <v>0.3319420642369515</v>
      </c>
      <c r="L133" s="18">
        <f t="shared" si="19"/>
        <v>-1.510337383805018</v>
      </c>
      <c r="M133" s="1">
        <v>123</v>
      </c>
      <c r="N133" s="37">
        <f t="shared" si="25"/>
        <v>0.12429027586693907</v>
      </c>
      <c r="O133" s="30">
        <f t="shared" si="26"/>
        <v>8.3009709248297501</v>
      </c>
      <c r="P133" s="30">
        <f t="shared" si="27"/>
        <v>2.0409058984855024</v>
      </c>
      <c r="Q133" s="30">
        <f t="shared" si="28"/>
        <v>15.38006356745939</v>
      </c>
      <c r="R133" s="30"/>
      <c r="S133" s="38">
        <f t="shared" si="29"/>
        <v>0.12429027586693907</v>
      </c>
      <c r="T133" s="9">
        <f t="shared" si="20"/>
        <v>1</v>
      </c>
      <c r="V133" s="1">
        <v>123</v>
      </c>
      <c r="W133" s="49">
        <f t="shared" si="21"/>
        <v>2</v>
      </c>
      <c r="X133" s="49">
        <f t="shared" si="21"/>
        <v>14</v>
      </c>
      <c r="Y133" s="49">
        <f t="shared" si="21"/>
        <v>32</v>
      </c>
      <c r="Z133" s="49">
        <f t="shared" si="21"/>
        <v>46</v>
      </c>
      <c r="AA133" s="8" t="str">
        <f t="shared" si="22"/>
        <v/>
      </c>
      <c r="AB133" s="8" t="str">
        <f t="shared" si="22"/>
        <v/>
      </c>
      <c r="AC133" s="8" t="str">
        <f t="shared" si="22"/>
        <v/>
      </c>
      <c r="AD133" s="8" t="str">
        <f t="shared" si="22"/>
        <v/>
      </c>
      <c r="AE133" s="49" t="str">
        <f t="shared" si="23"/>
        <v/>
      </c>
      <c r="AF133" s="49" t="str">
        <f t="shared" si="23"/>
        <v/>
      </c>
      <c r="AG133" s="49" t="str">
        <f t="shared" si="23"/>
        <v/>
      </c>
      <c r="AH133" s="49" t="str">
        <f t="shared" si="23"/>
        <v/>
      </c>
      <c r="AI133" s="8" t="str">
        <f t="shared" si="24"/>
        <v/>
      </c>
      <c r="AJ133" s="8" t="str">
        <f t="shared" si="24"/>
        <v/>
      </c>
      <c r="AK133" s="8" t="str">
        <f t="shared" si="24"/>
        <v/>
      </c>
      <c r="AL133" s="9" t="str">
        <f t="shared" si="24"/>
        <v/>
      </c>
    </row>
    <row r="134" spans="3:38" x14ac:dyDescent="0.25">
      <c r="C134" s="1">
        <v>124</v>
      </c>
      <c r="D134" s="8">
        <v>4</v>
      </c>
      <c r="E134" s="8">
        <v>15</v>
      </c>
      <c r="F134" s="8">
        <v>44</v>
      </c>
      <c r="G134" s="9">
        <v>57</v>
      </c>
      <c r="H134" s="1">
        <v>124</v>
      </c>
      <c r="I134" s="16">
        <f t="shared" si="19"/>
        <v>-1.0507613836675023</v>
      </c>
      <c r="J134" s="17">
        <f t="shared" si="19"/>
        <v>-1.2861557565825061</v>
      </c>
      <c r="K134" s="17">
        <f t="shared" si="19"/>
        <v>3.0853785417784869</v>
      </c>
      <c r="L134" s="18">
        <f t="shared" si="19"/>
        <v>-0.17554537347921195</v>
      </c>
      <c r="M134" s="1">
        <v>124</v>
      </c>
      <c r="N134" s="37">
        <f t="shared" si="25"/>
        <v>10.163792654634189</v>
      </c>
      <c r="O134" s="30">
        <f t="shared" si="26"/>
        <v>20.804014829113569</v>
      </c>
      <c r="P134" s="30">
        <f t="shared" si="27"/>
        <v>2.8856678073470325</v>
      </c>
      <c r="Q134" s="30">
        <f t="shared" si="28"/>
        <v>19.803036084118844</v>
      </c>
      <c r="R134" s="30"/>
      <c r="S134" s="38">
        <f t="shared" si="29"/>
        <v>2.8856678073470325</v>
      </c>
      <c r="T134" s="9">
        <f t="shared" si="20"/>
        <v>3</v>
      </c>
      <c r="V134" s="1">
        <v>124</v>
      </c>
      <c r="W134" s="49" t="str">
        <f t="shared" si="21"/>
        <v/>
      </c>
      <c r="X134" s="49" t="str">
        <f t="shared" si="21"/>
        <v/>
      </c>
      <c r="Y134" s="49" t="str">
        <f t="shared" si="21"/>
        <v/>
      </c>
      <c r="Z134" s="49" t="str">
        <f t="shared" si="21"/>
        <v/>
      </c>
      <c r="AA134" s="8" t="str">
        <f t="shared" si="22"/>
        <v/>
      </c>
      <c r="AB134" s="8" t="str">
        <f t="shared" si="22"/>
        <v/>
      </c>
      <c r="AC134" s="8" t="str">
        <f t="shared" si="22"/>
        <v/>
      </c>
      <c r="AD134" s="8" t="str">
        <f t="shared" si="22"/>
        <v/>
      </c>
      <c r="AE134" s="49">
        <f t="shared" si="23"/>
        <v>4</v>
      </c>
      <c r="AF134" s="49">
        <f t="shared" si="23"/>
        <v>15</v>
      </c>
      <c r="AG134" s="49">
        <f t="shared" si="23"/>
        <v>44</v>
      </c>
      <c r="AH134" s="49">
        <f t="shared" si="23"/>
        <v>57</v>
      </c>
      <c r="AI134" s="8" t="str">
        <f t="shared" si="24"/>
        <v/>
      </c>
      <c r="AJ134" s="8" t="str">
        <f t="shared" si="24"/>
        <v/>
      </c>
      <c r="AK134" s="8" t="str">
        <f t="shared" si="24"/>
        <v/>
      </c>
      <c r="AL134" s="9" t="str">
        <f t="shared" si="24"/>
        <v/>
      </c>
    </row>
    <row r="135" spans="3:38" x14ac:dyDescent="0.25">
      <c r="C135" s="1">
        <v>125</v>
      </c>
      <c r="D135" s="8">
        <v>24</v>
      </c>
      <c r="E135" s="8">
        <v>56</v>
      </c>
      <c r="F135" s="8">
        <v>34</v>
      </c>
      <c r="G135" s="9">
        <v>63</v>
      </c>
      <c r="H135" s="1">
        <v>125</v>
      </c>
      <c r="I135" s="16">
        <f t="shared" si="19"/>
        <v>1.6004447988409141</v>
      </c>
      <c r="J135" s="17">
        <f t="shared" si="19"/>
        <v>1.0280215116978952</v>
      </c>
      <c r="K135" s="17">
        <f t="shared" si="19"/>
        <v>0.79084814382720736</v>
      </c>
      <c r="L135" s="18">
        <f t="shared" si="19"/>
        <v>0.55252299578940967</v>
      </c>
      <c r="M135" s="1">
        <v>125</v>
      </c>
      <c r="N135" s="37">
        <f t="shared" si="25"/>
        <v>17.389184930380765</v>
      </c>
      <c r="O135" s="30">
        <f t="shared" si="26"/>
        <v>6.6502675914018674</v>
      </c>
      <c r="P135" s="30">
        <f t="shared" si="27"/>
        <v>15.80667102156424</v>
      </c>
      <c r="Q135" s="30">
        <f t="shared" si="28"/>
        <v>1.5370636633280206</v>
      </c>
      <c r="R135" s="30"/>
      <c r="S135" s="38">
        <f t="shared" si="29"/>
        <v>1.5370636633280206</v>
      </c>
      <c r="T135" s="9">
        <f t="shared" si="20"/>
        <v>4</v>
      </c>
      <c r="V135" s="1">
        <v>125</v>
      </c>
      <c r="W135" s="49" t="str">
        <f t="shared" si="21"/>
        <v/>
      </c>
      <c r="X135" s="49" t="str">
        <f t="shared" si="21"/>
        <v/>
      </c>
      <c r="Y135" s="49" t="str">
        <f t="shared" si="21"/>
        <v/>
      </c>
      <c r="Z135" s="49" t="str">
        <f t="shared" si="21"/>
        <v/>
      </c>
      <c r="AA135" s="8" t="str">
        <f t="shared" si="22"/>
        <v/>
      </c>
      <c r="AB135" s="8" t="str">
        <f t="shared" si="22"/>
        <v/>
      </c>
      <c r="AC135" s="8" t="str">
        <f t="shared" si="22"/>
        <v/>
      </c>
      <c r="AD135" s="8" t="str">
        <f t="shared" si="22"/>
        <v/>
      </c>
      <c r="AE135" s="49" t="str">
        <f t="shared" si="23"/>
        <v/>
      </c>
      <c r="AF135" s="49" t="str">
        <f t="shared" si="23"/>
        <v/>
      </c>
      <c r="AG135" s="49" t="str">
        <f t="shared" si="23"/>
        <v/>
      </c>
      <c r="AH135" s="49" t="str">
        <f t="shared" si="23"/>
        <v/>
      </c>
      <c r="AI135" s="8">
        <f t="shared" si="24"/>
        <v>24</v>
      </c>
      <c r="AJ135" s="8">
        <f t="shared" si="24"/>
        <v>56</v>
      </c>
      <c r="AK135" s="8">
        <f t="shared" si="24"/>
        <v>34</v>
      </c>
      <c r="AL135" s="9">
        <f t="shared" si="24"/>
        <v>63</v>
      </c>
    </row>
    <row r="136" spans="3:38" x14ac:dyDescent="0.25">
      <c r="C136" s="1">
        <v>126</v>
      </c>
      <c r="D136" s="8">
        <v>16</v>
      </c>
      <c r="E136" s="8">
        <v>58</v>
      </c>
      <c r="F136" s="8">
        <v>30</v>
      </c>
      <c r="G136" s="9">
        <v>72</v>
      </c>
      <c r="H136" s="1">
        <v>126</v>
      </c>
      <c r="I136" s="16">
        <f t="shared" si="19"/>
        <v>0.53996232583754755</v>
      </c>
      <c r="J136" s="17">
        <f t="shared" si="19"/>
        <v>1.1409082077115733</v>
      </c>
      <c r="K136" s="17">
        <f t="shared" si="19"/>
        <v>-0.12696401535330443</v>
      </c>
      <c r="L136" s="18">
        <f t="shared" si="19"/>
        <v>1.6446255496923419</v>
      </c>
      <c r="M136" s="1">
        <v>126</v>
      </c>
      <c r="N136" s="37">
        <f t="shared" si="25"/>
        <v>17.597985777972557</v>
      </c>
      <c r="O136" s="30">
        <f t="shared" si="26"/>
        <v>5.1291294618582359</v>
      </c>
      <c r="P136" s="30">
        <f t="shared" si="27"/>
        <v>17.230143878088022</v>
      </c>
      <c r="Q136" s="30">
        <f t="shared" si="28"/>
        <v>0.82046421620036614</v>
      </c>
      <c r="R136" s="30"/>
      <c r="S136" s="38">
        <f t="shared" si="29"/>
        <v>0.82046421620036614</v>
      </c>
      <c r="T136" s="9">
        <f t="shared" si="20"/>
        <v>4</v>
      </c>
      <c r="V136" s="1">
        <v>126</v>
      </c>
      <c r="W136" s="49" t="str">
        <f t="shared" si="21"/>
        <v/>
      </c>
      <c r="X136" s="49" t="str">
        <f t="shared" si="21"/>
        <v/>
      </c>
      <c r="Y136" s="49" t="str">
        <f t="shared" si="21"/>
        <v/>
      </c>
      <c r="Z136" s="49" t="str">
        <f t="shared" si="21"/>
        <v/>
      </c>
      <c r="AA136" s="8" t="str">
        <f t="shared" si="22"/>
        <v/>
      </c>
      <c r="AB136" s="8" t="str">
        <f t="shared" si="22"/>
        <v/>
      </c>
      <c r="AC136" s="8" t="str">
        <f t="shared" si="22"/>
        <v/>
      </c>
      <c r="AD136" s="8" t="str">
        <f t="shared" si="22"/>
        <v/>
      </c>
      <c r="AE136" s="49" t="str">
        <f t="shared" si="23"/>
        <v/>
      </c>
      <c r="AF136" s="49" t="str">
        <f t="shared" si="23"/>
        <v/>
      </c>
      <c r="AG136" s="49" t="str">
        <f t="shared" si="23"/>
        <v/>
      </c>
      <c r="AH136" s="49" t="str">
        <f t="shared" si="23"/>
        <v/>
      </c>
      <c r="AI136" s="8">
        <f t="shared" si="24"/>
        <v>16</v>
      </c>
      <c r="AJ136" s="8">
        <f t="shared" si="24"/>
        <v>58</v>
      </c>
      <c r="AK136" s="8">
        <f t="shared" si="24"/>
        <v>30</v>
      </c>
      <c r="AL136" s="9">
        <f t="shared" si="24"/>
        <v>72</v>
      </c>
    </row>
    <row r="137" spans="3:38" x14ac:dyDescent="0.25">
      <c r="C137" s="1">
        <v>127</v>
      </c>
      <c r="D137" s="8">
        <v>21</v>
      </c>
      <c r="E137" s="8">
        <v>59</v>
      </c>
      <c r="F137" s="8">
        <v>30</v>
      </c>
      <c r="G137" s="9">
        <v>71</v>
      </c>
      <c r="H137" s="1">
        <v>127</v>
      </c>
      <c r="I137" s="16">
        <f t="shared" si="19"/>
        <v>1.2027638714646518</v>
      </c>
      <c r="J137" s="17">
        <f t="shared" si="19"/>
        <v>1.1973515557184125</v>
      </c>
      <c r="K137" s="17">
        <f t="shared" si="19"/>
        <v>-0.12696401535330443</v>
      </c>
      <c r="L137" s="18">
        <f t="shared" si="19"/>
        <v>1.523280821480905</v>
      </c>
      <c r="M137" s="1">
        <v>127</v>
      </c>
      <c r="N137" s="37">
        <f t="shared" si="25"/>
        <v>20.076148500985578</v>
      </c>
      <c r="O137" s="30">
        <f t="shared" si="26"/>
        <v>5.7737237691595089</v>
      </c>
      <c r="P137" s="30">
        <f t="shared" si="27"/>
        <v>19.861923734816557</v>
      </c>
      <c r="Q137" s="30">
        <f t="shared" si="28"/>
        <v>0.73920729487585246</v>
      </c>
      <c r="R137" s="30"/>
      <c r="S137" s="38">
        <f t="shared" si="29"/>
        <v>0.73920729487585246</v>
      </c>
      <c r="T137" s="9">
        <f t="shared" si="20"/>
        <v>4</v>
      </c>
      <c r="V137" s="1">
        <v>127</v>
      </c>
      <c r="W137" s="49" t="str">
        <f t="shared" si="21"/>
        <v/>
      </c>
      <c r="X137" s="49" t="str">
        <f t="shared" si="21"/>
        <v/>
      </c>
      <c r="Y137" s="49" t="str">
        <f t="shared" si="21"/>
        <v/>
      </c>
      <c r="Z137" s="49" t="str">
        <f t="shared" si="21"/>
        <v/>
      </c>
      <c r="AA137" s="8" t="str">
        <f t="shared" si="22"/>
        <v/>
      </c>
      <c r="AB137" s="8" t="str">
        <f t="shared" si="22"/>
        <v/>
      </c>
      <c r="AC137" s="8" t="str">
        <f t="shared" si="22"/>
        <v/>
      </c>
      <c r="AD137" s="8" t="str">
        <f t="shared" si="22"/>
        <v/>
      </c>
      <c r="AE137" s="49" t="str">
        <f t="shared" si="23"/>
        <v/>
      </c>
      <c r="AF137" s="49" t="str">
        <f t="shared" si="23"/>
        <v/>
      </c>
      <c r="AG137" s="49" t="str">
        <f t="shared" si="23"/>
        <v/>
      </c>
      <c r="AH137" s="49" t="str">
        <f t="shared" si="23"/>
        <v/>
      </c>
      <c r="AI137" s="8">
        <f t="shared" si="24"/>
        <v>21</v>
      </c>
      <c r="AJ137" s="8">
        <f t="shared" si="24"/>
        <v>59</v>
      </c>
      <c r="AK137" s="8">
        <f t="shared" si="24"/>
        <v>30</v>
      </c>
      <c r="AL137" s="9">
        <f t="shared" si="24"/>
        <v>71</v>
      </c>
    </row>
    <row r="138" spans="3:38" x14ac:dyDescent="0.25">
      <c r="C138" s="1">
        <v>128</v>
      </c>
      <c r="D138" s="8">
        <v>18</v>
      </c>
      <c r="E138" s="8">
        <v>56</v>
      </c>
      <c r="F138" s="8">
        <v>29</v>
      </c>
      <c r="G138" s="9">
        <v>63</v>
      </c>
      <c r="H138" s="1">
        <v>128</v>
      </c>
      <c r="I138" s="16">
        <f t="shared" si="19"/>
        <v>0.80508294408838921</v>
      </c>
      <c r="J138" s="17">
        <f t="shared" si="19"/>
        <v>1.0280215116978952</v>
      </c>
      <c r="K138" s="17">
        <f t="shared" si="19"/>
        <v>-0.35641705514843236</v>
      </c>
      <c r="L138" s="18">
        <f t="shared" si="19"/>
        <v>0.55252299578940967</v>
      </c>
      <c r="M138" s="1">
        <v>128</v>
      </c>
      <c r="N138" s="37">
        <f t="shared" si="25"/>
        <v>13.119471736387256</v>
      </c>
      <c r="O138" s="30">
        <f t="shared" si="26"/>
        <v>2.0676546171635133</v>
      </c>
      <c r="P138" s="30">
        <f t="shared" si="27"/>
        <v>14.695879675844207</v>
      </c>
      <c r="Q138" s="30">
        <f t="shared" si="28"/>
        <v>0.11473272126427564</v>
      </c>
      <c r="R138" s="30"/>
      <c r="S138" s="38">
        <f t="shared" si="29"/>
        <v>0.11473272126427564</v>
      </c>
      <c r="T138" s="9">
        <f t="shared" si="20"/>
        <v>4</v>
      </c>
      <c r="V138" s="1">
        <v>128</v>
      </c>
      <c r="W138" s="49" t="str">
        <f t="shared" si="21"/>
        <v/>
      </c>
      <c r="X138" s="49" t="str">
        <f t="shared" si="21"/>
        <v/>
      </c>
      <c r="Y138" s="49" t="str">
        <f t="shared" si="21"/>
        <v/>
      </c>
      <c r="Z138" s="49" t="str">
        <f t="shared" si="21"/>
        <v/>
      </c>
      <c r="AA138" s="8" t="str">
        <f t="shared" si="22"/>
        <v/>
      </c>
      <c r="AB138" s="8" t="str">
        <f t="shared" si="22"/>
        <v/>
      </c>
      <c r="AC138" s="8" t="str">
        <f t="shared" si="22"/>
        <v/>
      </c>
      <c r="AD138" s="8" t="str">
        <f t="shared" si="22"/>
        <v/>
      </c>
      <c r="AE138" s="49" t="str">
        <f t="shared" si="23"/>
        <v/>
      </c>
      <c r="AF138" s="49" t="str">
        <f t="shared" si="23"/>
        <v/>
      </c>
      <c r="AG138" s="49" t="str">
        <f t="shared" si="23"/>
        <v/>
      </c>
      <c r="AH138" s="49" t="str">
        <f t="shared" si="23"/>
        <v/>
      </c>
      <c r="AI138" s="8">
        <f t="shared" si="24"/>
        <v>18</v>
      </c>
      <c r="AJ138" s="8">
        <f t="shared" si="24"/>
        <v>56</v>
      </c>
      <c r="AK138" s="8">
        <f t="shared" si="24"/>
        <v>29</v>
      </c>
      <c r="AL138" s="9">
        <f t="shared" si="24"/>
        <v>63</v>
      </c>
    </row>
    <row r="139" spans="3:38" x14ac:dyDescent="0.25">
      <c r="C139" s="1">
        <v>129</v>
      </c>
      <c r="D139" s="8">
        <v>12</v>
      </c>
      <c r="E139" s="8">
        <v>42</v>
      </c>
      <c r="F139" s="8">
        <v>30</v>
      </c>
      <c r="G139" s="9">
        <v>57</v>
      </c>
      <c r="H139" s="1">
        <v>129</v>
      </c>
      <c r="I139" s="16">
        <f t="shared" si="19"/>
        <v>9.7210893358643004E-3</v>
      </c>
      <c r="J139" s="17">
        <f t="shared" si="19"/>
        <v>0.23781463960214844</v>
      </c>
      <c r="K139" s="17">
        <f t="shared" si="19"/>
        <v>-0.12696401535330443</v>
      </c>
      <c r="L139" s="18">
        <f t="shared" ref="L139:L160" si="30">STANDARDIZE(G139,G$2,G$3)</f>
        <v>-0.17554537347921195</v>
      </c>
      <c r="M139" s="1">
        <v>129</v>
      </c>
      <c r="N139" s="37">
        <f t="shared" si="25"/>
        <v>5.1561958783887381</v>
      </c>
      <c r="O139" s="30">
        <f t="shared" si="26"/>
        <v>0.85995139509502005</v>
      </c>
      <c r="P139" s="30">
        <f t="shared" si="27"/>
        <v>6.89508818911525</v>
      </c>
      <c r="Q139" s="30">
        <f t="shared" si="28"/>
        <v>2.1133801454200292</v>
      </c>
      <c r="R139" s="30"/>
      <c r="S139" s="38">
        <f t="shared" si="29"/>
        <v>0.85995139509502005</v>
      </c>
      <c r="T139" s="9">
        <f t="shared" si="20"/>
        <v>2</v>
      </c>
      <c r="V139" s="1">
        <v>129</v>
      </c>
      <c r="W139" s="49" t="str">
        <f t="shared" si="21"/>
        <v/>
      </c>
      <c r="X139" s="49" t="str">
        <f t="shared" si="21"/>
        <v/>
      </c>
      <c r="Y139" s="49" t="str">
        <f t="shared" si="21"/>
        <v/>
      </c>
      <c r="Z139" s="49" t="str">
        <f t="shared" ref="Z139:Z163" si="31">IF($T139=1,G139,"")</f>
        <v/>
      </c>
      <c r="AA139" s="8">
        <f t="shared" si="22"/>
        <v>12</v>
      </c>
      <c r="AB139" s="8">
        <f t="shared" si="22"/>
        <v>42</v>
      </c>
      <c r="AC139" s="8">
        <f t="shared" si="22"/>
        <v>30</v>
      </c>
      <c r="AD139" s="8">
        <f t="shared" ref="AD139:AD163" si="32">IF($T139=2,G139,"")</f>
        <v>57</v>
      </c>
      <c r="AE139" s="49" t="str">
        <f t="shared" si="23"/>
        <v/>
      </c>
      <c r="AF139" s="49" t="str">
        <f t="shared" si="23"/>
        <v/>
      </c>
      <c r="AG139" s="49" t="str">
        <f t="shared" si="23"/>
        <v/>
      </c>
      <c r="AH139" s="49" t="str">
        <f t="shared" ref="AH139:AH163" si="33">IF($T139=3,G139,"")</f>
        <v/>
      </c>
      <c r="AI139" s="8" t="str">
        <f t="shared" si="24"/>
        <v/>
      </c>
      <c r="AJ139" s="8" t="str">
        <f t="shared" si="24"/>
        <v/>
      </c>
      <c r="AK139" s="8" t="str">
        <f t="shared" si="24"/>
        <v/>
      </c>
      <c r="AL139" s="9" t="str">
        <f t="shared" ref="AL139:AL163" si="34">IF($T139=4,G139,"")</f>
        <v/>
      </c>
    </row>
    <row r="140" spans="3:38" ht="15.75" thickBot="1" x14ac:dyDescent="0.3">
      <c r="C140" s="1">
        <v>130</v>
      </c>
      <c r="D140" s="8">
        <v>23</v>
      </c>
      <c r="E140" s="8">
        <v>69</v>
      </c>
      <c r="F140" s="8">
        <v>26</v>
      </c>
      <c r="G140" s="9">
        <v>77</v>
      </c>
      <c r="H140" s="1">
        <v>130</v>
      </c>
      <c r="I140" s="16">
        <f t="shared" ref="I140:K160" si="35">STANDARDIZE(D140,D$2,D$3)</f>
        <v>1.4678844897154932</v>
      </c>
      <c r="J140" s="17">
        <f t="shared" si="35"/>
        <v>1.761785035786803</v>
      </c>
      <c r="K140" s="17">
        <f t="shared" si="35"/>
        <v>-1.0447761745338162</v>
      </c>
      <c r="L140" s="18">
        <f t="shared" si="30"/>
        <v>2.2513491907495267</v>
      </c>
      <c r="M140" s="1">
        <v>130</v>
      </c>
      <c r="N140" s="37">
        <f t="shared" si="25"/>
        <v>30.397970993770173</v>
      </c>
      <c r="O140" s="30">
        <f t="shared" si="26"/>
        <v>9.9695265498729242</v>
      </c>
      <c r="P140" s="30">
        <f t="shared" si="27"/>
        <v>31.891128153021903</v>
      </c>
      <c r="Q140" s="30">
        <f t="shared" si="28"/>
        <v>4.0264461504504947</v>
      </c>
      <c r="R140" s="30"/>
      <c r="S140" s="38">
        <f t="shared" si="29"/>
        <v>4.0264461504504947</v>
      </c>
      <c r="T140" s="9">
        <f t="shared" ref="T140:T160" si="36">MATCH(S140,N140:R140,0)</f>
        <v>4</v>
      </c>
      <c r="V140" s="1">
        <v>130</v>
      </c>
      <c r="W140" s="49" t="str">
        <f t="shared" ref="W140:Y163" si="37">IF($T140=1,D140,"")</f>
        <v/>
      </c>
      <c r="X140" s="49" t="str">
        <f t="shared" si="37"/>
        <v/>
      </c>
      <c r="Y140" s="49" t="str">
        <f t="shared" si="37"/>
        <v/>
      </c>
      <c r="Z140" s="49" t="str">
        <f t="shared" si="31"/>
        <v/>
      </c>
      <c r="AA140" s="8" t="str">
        <f t="shared" ref="AA140:AC163" si="38">IF($T140=2,D140,"")</f>
        <v/>
      </c>
      <c r="AB140" s="8" t="str">
        <f t="shared" si="38"/>
        <v/>
      </c>
      <c r="AC140" s="8" t="str">
        <f t="shared" si="38"/>
        <v/>
      </c>
      <c r="AD140" s="8" t="str">
        <f t="shared" si="32"/>
        <v/>
      </c>
      <c r="AE140" s="49" t="str">
        <f t="shared" ref="AE140:AG163" si="39">IF($T140=3,D140,"")</f>
        <v/>
      </c>
      <c r="AF140" s="49" t="str">
        <f t="shared" si="39"/>
        <v/>
      </c>
      <c r="AG140" s="49" t="str">
        <f t="shared" si="39"/>
        <v/>
      </c>
      <c r="AH140" s="49" t="str">
        <f t="shared" si="33"/>
        <v/>
      </c>
      <c r="AI140" s="8">
        <f t="shared" ref="AI140:AK163" si="40">IF($T140=4,D140,"")</f>
        <v>23</v>
      </c>
      <c r="AJ140" s="8">
        <f t="shared" si="40"/>
        <v>69</v>
      </c>
      <c r="AK140" s="8">
        <f t="shared" si="40"/>
        <v>26</v>
      </c>
      <c r="AL140" s="9">
        <f t="shared" si="34"/>
        <v>77</v>
      </c>
    </row>
    <row r="141" spans="3:38" x14ac:dyDescent="0.25">
      <c r="C141" s="2">
        <v>131</v>
      </c>
      <c r="D141" s="8">
        <v>13</v>
      </c>
      <c r="E141" s="8">
        <v>56</v>
      </c>
      <c r="F141" s="8">
        <v>29</v>
      </c>
      <c r="G141" s="9">
        <v>66</v>
      </c>
      <c r="H141" s="2">
        <v>131</v>
      </c>
      <c r="I141" s="16">
        <f t="shared" si="35"/>
        <v>0.14228139846128512</v>
      </c>
      <c r="J141" s="17">
        <f t="shared" si="35"/>
        <v>1.0280215116978952</v>
      </c>
      <c r="K141" s="17">
        <f t="shared" si="35"/>
        <v>-0.35641705514843236</v>
      </c>
      <c r="L141" s="18">
        <f t="shared" si="30"/>
        <v>0.91655718042372036</v>
      </c>
      <c r="M141" s="2">
        <v>131</v>
      </c>
      <c r="N141" s="37">
        <f t="shared" ref="N141:N160" si="41">SUMXMY2($I141:$L141,J$3:M$3)</f>
        <v>12.204949699810637</v>
      </c>
      <c r="O141" s="30">
        <f t="shared" ref="O141:O160" si="42">SUMXMY2($I141:$L141,J$4:M$4)</f>
        <v>2.2909531661896723</v>
      </c>
      <c r="P141" s="30">
        <f t="shared" ref="P141:P160" si="43">SUMXMY2($I141:$L141,J$5:M$5)</f>
        <v>13.339621347326363</v>
      </c>
      <c r="Q141" s="30">
        <f t="shared" ref="Q141:Q160" si="44">SUMXMY2($I141:$L141,J$6:M$6)</f>
        <v>0.50986498095583144</v>
      </c>
      <c r="R141" s="30"/>
      <c r="S141" s="38">
        <f t="shared" ref="S141:S160" si="45">MIN(N141:R141)</f>
        <v>0.50986498095583144</v>
      </c>
      <c r="T141" s="9">
        <f t="shared" si="36"/>
        <v>4</v>
      </c>
      <c r="V141" s="2">
        <v>131</v>
      </c>
      <c r="W141" s="49" t="str">
        <f t="shared" si="37"/>
        <v/>
      </c>
      <c r="X141" s="49" t="str">
        <f t="shared" si="37"/>
        <v/>
      </c>
      <c r="Y141" s="49" t="str">
        <f t="shared" si="37"/>
        <v/>
      </c>
      <c r="Z141" s="49" t="str">
        <f t="shared" si="31"/>
        <v/>
      </c>
      <c r="AA141" s="8" t="str">
        <f t="shared" si="38"/>
        <v/>
      </c>
      <c r="AB141" s="8" t="str">
        <f t="shared" si="38"/>
        <v/>
      </c>
      <c r="AC141" s="8" t="str">
        <f t="shared" si="38"/>
        <v/>
      </c>
      <c r="AD141" s="8" t="str">
        <f t="shared" si="32"/>
        <v/>
      </c>
      <c r="AE141" s="49" t="str">
        <f t="shared" si="39"/>
        <v/>
      </c>
      <c r="AF141" s="49" t="str">
        <f t="shared" si="39"/>
        <v/>
      </c>
      <c r="AG141" s="49" t="str">
        <f t="shared" si="39"/>
        <v/>
      </c>
      <c r="AH141" s="49" t="str">
        <f t="shared" si="33"/>
        <v/>
      </c>
      <c r="AI141" s="8">
        <f t="shared" si="40"/>
        <v>13</v>
      </c>
      <c r="AJ141" s="8">
        <f t="shared" si="40"/>
        <v>56</v>
      </c>
      <c r="AK141" s="8">
        <f t="shared" si="40"/>
        <v>29</v>
      </c>
      <c r="AL141" s="9">
        <f t="shared" si="34"/>
        <v>66</v>
      </c>
    </row>
    <row r="142" spans="3:38" x14ac:dyDescent="0.25">
      <c r="C142" s="1">
        <v>132</v>
      </c>
      <c r="D142" s="8">
        <v>2</v>
      </c>
      <c r="E142" s="8">
        <v>15</v>
      </c>
      <c r="F142" s="8">
        <v>34</v>
      </c>
      <c r="G142" s="9">
        <v>52</v>
      </c>
      <c r="H142" s="1">
        <v>132</v>
      </c>
      <c r="I142" s="16">
        <f t="shared" si="35"/>
        <v>-1.3158820019183439</v>
      </c>
      <c r="J142" s="17">
        <f t="shared" si="35"/>
        <v>-1.2861557565825061</v>
      </c>
      <c r="K142" s="17">
        <f t="shared" si="35"/>
        <v>0.79084814382720736</v>
      </c>
      <c r="L142" s="18">
        <f t="shared" si="30"/>
        <v>-0.78226901453639652</v>
      </c>
      <c r="M142" s="1">
        <v>132</v>
      </c>
      <c r="N142" s="37">
        <f t="shared" si="41"/>
        <v>0.7126168178105623</v>
      </c>
      <c r="O142" s="30">
        <f t="shared" si="42"/>
        <v>8.1863564854299558</v>
      </c>
      <c r="P142" s="30">
        <f t="shared" si="43"/>
        <v>0.48856282030572862</v>
      </c>
      <c r="Q142" s="30">
        <f t="shared" si="44"/>
        <v>12.926681694418331</v>
      </c>
      <c r="R142" s="30"/>
      <c r="S142" s="38">
        <f t="shared" si="45"/>
        <v>0.48856282030572862</v>
      </c>
      <c r="T142" s="9">
        <f t="shared" si="36"/>
        <v>3</v>
      </c>
      <c r="V142" s="1">
        <v>132</v>
      </c>
      <c r="W142" s="49" t="str">
        <f t="shared" si="37"/>
        <v/>
      </c>
      <c r="X142" s="49" t="str">
        <f t="shared" si="37"/>
        <v/>
      </c>
      <c r="Y142" s="49" t="str">
        <f t="shared" si="37"/>
        <v/>
      </c>
      <c r="Z142" s="49" t="str">
        <f t="shared" si="31"/>
        <v/>
      </c>
      <c r="AA142" s="8" t="str">
        <f t="shared" si="38"/>
        <v/>
      </c>
      <c r="AB142" s="8" t="str">
        <f t="shared" si="38"/>
        <v/>
      </c>
      <c r="AC142" s="8" t="str">
        <f t="shared" si="38"/>
        <v/>
      </c>
      <c r="AD142" s="8" t="str">
        <f t="shared" si="32"/>
        <v/>
      </c>
      <c r="AE142" s="49">
        <f t="shared" si="39"/>
        <v>2</v>
      </c>
      <c r="AF142" s="49">
        <f t="shared" si="39"/>
        <v>15</v>
      </c>
      <c r="AG142" s="49">
        <f t="shared" si="39"/>
        <v>34</v>
      </c>
      <c r="AH142" s="49">
        <f t="shared" si="33"/>
        <v>52</v>
      </c>
      <c r="AI142" s="8" t="str">
        <f t="shared" si="40"/>
        <v/>
      </c>
      <c r="AJ142" s="8" t="str">
        <f t="shared" si="40"/>
        <v/>
      </c>
      <c r="AK142" s="8" t="str">
        <f t="shared" si="40"/>
        <v/>
      </c>
      <c r="AL142" s="9" t="str">
        <f t="shared" si="34"/>
        <v/>
      </c>
    </row>
    <row r="143" spans="3:38" x14ac:dyDescent="0.25">
      <c r="C143" s="1">
        <v>133</v>
      </c>
      <c r="D143" s="8">
        <v>10</v>
      </c>
      <c r="E143" s="8">
        <v>37</v>
      </c>
      <c r="F143" s="8">
        <v>24</v>
      </c>
      <c r="G143" s="9">
        <v>55</v>
      </c>
      <c r="H143" s="1">
        <v>133</v>
      </c>
      <c r="I143" s="16">
        <f t="shared" si="35"/>
        <v>-0.25539952891497736</v>
      </c>
      <c r="J143" s="17">
        <f t="shared" si="35"/>
        <v>-4.440210043204685E-2</v>
      </c>
      <c r="K143" s="17">
        <f t="shared" si="35"/>
        <v>-1.5036822541240722</v>
      </c>
      <c r="L143" s="18">
        <f t="shared" si="30"/>
        <v>-0.41823482990208577</v>
      </c>
      <c r="M143" s="1">
        <v>133</v>
      </c>
      <c r="N143" s="37">
        <f t="shared" si="41"/>
        <v>5.8308723883995315</v>
      </c>
      <c r="O143" s="30">
        <f t="shared" si="42"/>
        <v>0.50728937049810108</v>
      </c>
      <c r="P143" s="30">
        <f t="shared" si="43"/>
        <v>11.623103263006152</v>
      </c>
      <c r="Q143" s="30">
        <f t="shared" si="44"/>
        <v>5.5246463880698196</v>
      </c>
      <c r="R143" s="30"/>
      <c r="S143" s="38">
        <f t="shared" si="45"/>
        <v>0.50728937049810108</v>
      </c>
      <c r="T143" s="9">
        <f t="shared" si="36"/>
        <v>2</v>
      </c>
      <c r="V143" s="1">
        <v>133</v>
      </c>
      <c r="W143" s="49" t="str">
        <f t="shared" si="37"/>
        <v/>
      </c>
      <c r="X143" s="49" t="str">
        <f t="shared" si="37"/>
        <v/>
      </c>
      <c r="Y143" s="49" t="str">
        <f t="shared" si="37"/>
        <v/>
      </c>
      <c r="Z143" s="49" t="str">
        <f t="shared" si="31"/>
        <v/>
      </c>
      <c r="AA143" s="8">
        <f t="shared" si="38"/>
        <v>10</v>
      </c>
      <c r="AB143" s="8">
        <f t="shared" si="38"/>
        <v>37</v>
      </c>
      <c r="AC143" s="8">
        <f t="shared" si="38"/>
        <v>24</v>
      </c>
      <c r="AD143" s="8">
        <f t="shared" si="32"/>
        <v>55</v>
      </c>
      <c r="AE143" s="49" t="str">
        <f t="shared" si="39"/>
        <v/>
      </c>
      <c r="AF143" s="49" t="str">
        <f t="shared" si="39"/>
        <v/>
      </c>
      <c r="AG143" s="49" t="str">
        <f t="shared" si="39"/>
        <v/>
      </c>
      <c r="AH143" s="49" t="str">
        <f t="shared" si="33"/>
        <v/>
      </c>
      <c r="AI143" s="8" t="str">
        <f t="shared" si="40"/>
        <v/>
      </c>
      <c r="AJ143" s="8" t="str">
        <f t="shared" si="40"/>
        <v/>
      </c>
      <c r="AK143" s="8" t="str">
        <f t="shared" si="40"/>
        <v/>
      </c>
      <c r="AL143" s="9" t="str">
        <f t="shared" si="34"/>
        <v/>
      </c>
    </row>
    <row r="144" spans="3:38" x14ac:dyDescent="0.25">
      <c r="C144" s="1">
        <v>134</v>
      </c>
      <c r="D144" s="8">
        <v>2</v>
      </c>
      <c r="E144" s="8">
        <v>15</v>
      </c>
      <c r="F144" s="8">
        <v>31</v>
      </c>
      <c r="G144" s="9">
        <v>46</v>
      </c>
      <c r="H144" s="1">
        <v>134</v>
      </c>
      <c r="I144" s="16">
        <f t="shared" si="35"/>
        <v>-1.3158820019183439</v>
      </c>
      <c r="J144" s="17">
        <f t="shared" si="35"/>
        <v>-1.2861557565825061</v>
      </c>
      <c r="K144" s="17">
        <f t="shared" si="35"/>
        <v>0.10248902444182353</v>
      </c>
      <c r="L144" s="18">
        <f t="shared" si="30"/>
        <v>-1.510337383805018</v>
      </c>
      <c r="M144" s="1">
        <v>134</v>
      </c>
      <c r="N144" s="37">
        <f t="shared" si="41"/>
        <v>6.2084023793051037E-2</v>
      </c>
      <c r="O144" s="30">
        <f t="shared" si="42"/>
        <v>7.5466134182641174</v>
      </c>
      <c r="P144" s="30">
        <f t="shared" si="43"/>
        <v>2.6168557191347515</v>
      </c>
      <c r="Q144" s="30">
        <f t="shared" si="44"/>
        <v>14.964063500773804</v>
      </c>
      <c r="R144" s="30"/>
      <c r="S144" s="38">
        <f t="shared" si="45"/>
        <v>6.2084023793051037E-2</v>
      </c>
      <c r="T144" s="9">
        <f t="shared" si="36"/>
        <v>1</v>
      </c>
      <c r="V144" s="1">
        <v>134</v>
      </c>
      <c r="W144" s="49">
        <f t="shared" si="37"/>
        <v>2</v>
      </c>
      <c r="X144" s="49">
        <f t="shared" si="37"/>
        <v>15</v>
      </c>
      <c r="Y144" s="49">
        <f t="shared" si="37"/>
        <v>31</v>
      </c>
      <c r="Z144" s="49">
        <f t="shared" si="31"/>
        <v>46</v>
      </c>
      <c r="AA144" s="8" t="str">
        <f t="shared" si="38"/>
        <v/>
      </c>
      <c r="AB144" s="8" t="str">
        <f t="shared" si="38"/>
        <v/>
      </c>
      <c r="AC144" s="8" t="str">
        <f t="shared" si="38"/>
        <v/>
      </c>
      <c r="AD144" s="8" t="str">
        <f t="shared" si="32"/>
        <v/>
      </c>
      <c r="AE144" s="49" t="str">
        <f t="shared" si="39"/>
        <v/>
      </c>
      <c r="AF144" s="49" t="str">
        <f t="shared" si="39"/>
        <v/>
      </c>
      <c r="AG144" s="49" t="str">
        <f t="shared" si="39"/>
        <v/>
      </c>
      <c r="AH144" s="49" t="str">
        <f t="shared" si="33"/>
        <v/>
      </c>
      <c r="AI144" s="8" t="str">
        <f t="shared" si="40"/>
        <v/>
      </c>
      <c r="AJ144" s="8" t="str">
        <f t="shared" si="40"/>
        <v/>
      </c>
      <c r="AK144" s="8" t="str">
        <f t="shared" si="40"/>
        <v/>
      </c>
      <c r="AL144" s="9" t="str">
        <f t="shared" si="34"/>
        <v/>
      </c>
    </row>
    <row r="145" spans="3:38" x14ac:dyDescent="0.25">
      <c r="C145" s="1">
        <v>135</v>
      </c>
      <c r="D145" s="8">
        <v>19</v>
      </c>
      <c r="E145" s="8">
        <v>61</v>
      </c>
      <c r="F145" s="8">
        <v>28</v>
      </c>
      <c r="G145" s="9">
        <v>74</v>
      </c>
      <c r="H145" s="1">
        <v>135</v>
      </c>
      <c r="I145" s="16">
        <f t="shared" si="35"/>
        <v>0.93764325321381004</v>
      </c>
      <c r="J145" s="17">
        <f t="shared" si="35"/>
        <v>1.3102382517320905</v>
      </c>
      <c r="K145" s="17">
        <f t="shared" si="35"/>
        <v>-0.58587009494356035</v>
      </c>
      <c r="L145" s="18">
        <f t="shared" si="30"/>
        <v>1.8873150061152157</v>
      </c>
      <c r="M145" s="1">
        <v>135</v>
      </c>
      <c r="N145" s="37">
        <f t="shared" si="41"/>
        <v>21.957354821299539</v>
      </c>
      <c r="O145" s="30">
        <f t="shared" si="42"/>
        <v>6.2486806194345732</v>
      </c>
      <c r="P145" s="30">
        <f t="shared" si="43"/>
        <v>22.577705908635572</v>
      </c>
      <c r="Q145" s="30">
        <f t="shared" si="44"/>
        <v>1.5355456689135938</v>
      </c>
      <c r="R145" s="30"/>
      <c r="S145" s="38">
        <f t="shared" si="45"/>
        <v>1.5355456689135938</v>
      </c>
      <c r="T145" s="9">
        <f t="shared" si="36"/>
        <v>4</v>
      </c>
      <c r="V145" s="1">
        <v>135</v>
      </c>
      <c r="W145" s="49" t="str">
        <f t="shared" si="37"/>
        <v/>
      </c>
      <c r="X145" s="49" t="str">
        <f t="shared" si="37"/>
        <v/>
      </c>
      <c r="Y145" s="49" t="str">
        <f t="shared" si="37"/>
        <v/>
      </c>
      <c r="Z145" s="49" t="str">
        <f t="shared" si="31"/>
        <v/>
      </c>
      <c r="AA145" s="8" t="str">
        <f t="shared" si="38"/>
        <v/>
      </c>
      <c r="AB145" s="8" t="str">
        <f t="shared" si="38"/>
        <v/>
      </c>
      <c r="AC145" s="8" t="str">
        <f t="shared" si="38"/>
        <v/>
      </c>
      <c r="AD145" s="8" t="str">
        <f t="shared" si="32"/>
        <v/>
      </c>
      <c r="AE145" s="49" t="str">
        <f t="shared" si="39"/>
        <v/>
      </c>
      <c r="AF145" s="49" t="str">
        <f t="shared" si="39"/>
        <v/>
      </c>
      <c r="AG145" s="49" t="str">
        <f t="shared" si="39"/>
        <v/>
      </c>
      <c r="AH145" s="49" t="str">
        <f t="shared" si="33"/>
        <v/>
      </c>
      <c r="AI145" s="8">
        <f t="shared" si="40"/>
        <v>19</v>
      </c>
      <c r="AJ145" s="8">
        <f t="shared" si="40"/>
        <v>61</v>
      </c>
      <c r="AK145" s="8">
        <f t="shared" si="40"/>
        <v>28</v>
      </c>
      <c r="AL145" s="9">
        <f t="shared" si="34"/>
        <v>74</v>
      </c>
    </row>
    <row r="146" spans="3:38" x14ac:dyDescent="0.25">
      <c r="C146" s="1">
        <v>136</v>
      </c>
      <c r="D146" s="8">
        <v>3</v>
      </c>
      <c r="E146" s="8">
        <v>13</v>
      </c>
      <c r="F146" s="8">
        <v>35</v>
      </c>
      <c r="G146" s="9">
        <v>50</v>
      </c>
      <c r="H146" s="1">
        <v>136</v>
      </c>
      <c r="I146" s="16">
        <f t="shared" si="35"/>
        <v>-1.1833216927929231</v>
      </c>
      <c r="J146" s="17">
        <f t="shared" si="35"/>
        <v>-1.3990424525961842</v>
      </c>
      <c r="K146" s="17">
        <f t="shared" si="35"/>
        <v>1.0203011836223352</v>
      </c>
      <c r="L146" s="18">
        <f t="shared" si="30"/>
        <v>-1.0249584709592705</v>
      </c>
      <c r="M146" s="1">
        <v>136</v>
      </c>
      <c r="N146" s="37">
        <f t="shared" si="41"/>
        <v>0.94752223116184042</v>
      </c>
      <c r="O146" s="30">
        <f t="shared" si="42"/>
        <v>9.422571801162551</v>
      </c>
      <c r="P146" s="30">
        <f t="shared" si="43"/>
        <v>0.3734313191595775</v>
      </c>
      <c r="Q146" s="30">
        <f t="shared" si="44"/>
        <v>14.202834732676997</v>
      </c>
      <c r="R146" s="30"/>
      <c r="S146" s="38">
        <f t="shared" si="45"/>
        <v>0.3734313191595775</v>
      </c>
      <c r="T146" s="9">
        <f t="shared" si="36"/>
        <v>3</v>
      </c>
      <c r="V146" s="1">
        <v>136</v>
      </c>
      <c r="W146" s="49" t="str">
        <f t="shared" si="37"/>
        <v/>
      </c>
      <c r="X146" s="49" t="str">
        <f t="shared" si="37"/>
        <v/>
      </c>
      <c r="Y146" s="49" t="str">
        <f t="shared" si="37"/>
        <v/>
      </c>
      <c r="Z146" s="49" t="str">
        <f t="shared" si="31"/>
        <v/>
      </c>
      <c r="AA146" s="8" t="str">
        <f t="shared" si="38"/>
        <v/>
      </c>
      <c r="AB146" s="8" t="str">
        <f t="shared" si="38"/>
        <v/>
      </c>
      <c r="AC146" s="8" t="str">
        <f t="shared" si="38"/>
        <v/>
      </c>
      <c r="AD146" s="8" t="str">
        <f t="shared" si="32"/>
        <v/>
      </c>
      <c r="AE146" s="49">
        <f t="shared" si="39"/>
        <v>3</v>
      </c>
      <c r="AF146" s="49">
        <f t="shared" si="39"/>
        <v>13</v>
      </c>
      <c r="AG146" s="49">
        <f t="shared" si="39"/>
        <v>35</v>
      </c>
      <c r="AH146" s="49">
        <f t="shared" si="33"/>
        <v>50</v>
      </c>
      <c r="AI146" s="8" t="str">
        <f t="shared" si="40"/>
        <v/>
      </c>
      <c r="AJ146" s="8" t="str">
        <f t="shared" si="40"/>
        <v/>
      </c>
      <c r="AK146" s="8" t="str">
        <f t="shared" si="40"/>
        <v/>
      </c>
      <c r="AL146" s="9" t="str">
        <f t="shared" si="34"/>
        <v/>
      </c>
    </row>
    <row r="147" spans="3:38" x14ac:dyDescent="0.25">
      <c r="C147" s="1">
        <v>137</v>
      </c>
      <c r="D147" s="8">
        <v>18</v>
      </c>
      <c r="E147" s="8">
        <v>63</v>
      </c>
      <c r="F147" s="8">
        <v>29</v>
      </c>
      <c r="G147" s="9">
        <v>73</v>
      </c>
      <c r="H147" s="1">
        <v>137</v>
      </c>
      <c r="I147" s="16">
        <f t="shared" si="35"/>
        <v>0.80508294408838921</v>
      </c>
      <c r="J147" s="17">
        <f t="shared" si="35"/>
        <v>1.4231249477457686</v>
      </c>
      <c r="K147" s="17">
        <f t="shared" si="35"/>
        <v>-0.35641705514843236</v>
      </c>
      <c r="L147" s="18">
        <f t="shared" si="30"/>
        <v>1.7659702779037789</v>
      </c>
      <c r="M147" s="1">
        <v>137</v>
      </c>
      <c r="N147" s="37">
        <f t="shared" si="41"/>
        <v>20.949472546610931</v>
      </c>
      <c r="O147" s="30">
        <f t="shared" si="42"/>
        <v>6.087587717283343</v>
      </c>
      <c r="P147" s="30">
        <f t="shared" si="43"/>
        <v>21.098028101076228</v>
      </c>
      <c r="Q147" s="30">
        <f t="shared" si="44"/>
        <v>1.1989139518026577</v>
      </c>
      <c r="R147" s="30"/>
      <c r="S147" s="38">
        <f t="shared" si="45"/>
        <v>1.1989139518026577</v>
      </c>
      <c r="T147" s="9">
        <f t="shared" si="36"/>
        <v>4</v>
      </c>
      <c r="V147" s="1">
        <v>137</v>
      </c>
      <c r="W147" s="49" t="str">
        <f t="shared" si="37"/>
        <v/>
      </c>
      <c r="X147" s="49" t="str">
        <f t="shared" si="37"/>
        <v/>
      </c>
      <c r="Y147" s="49" t="str">
        <f t="shared" si="37"/>
        <v/>
      </c>
      <c r="Z147" s="49" t="str">
        <f t="shared" si="31"/>
        <v/>
      </c>
      <c r="AA147" s="8" t="str">
        <f t="shared" si="38"/>
        <v/>
      </c>
      <c r="AB147" s="8" t="str">
        <f t="shared" si="38"/>
        <v/>
      </c>
      <c r="AC147" s="8" t="str">
        <f t="shared" si="38"/>
        <v/>
      </c>
      <c r="AD147" s="8" t="str">
        <f t="shared" si="32"/>
        <v/>
      </c>
      <c r="AE147" s="49" t="str">
        <f t="shared" si="39"/>
        <v/>
      </c>
      <c r="AF147" s="49" t="str">
        <f t="shared" si="39"/>
        <v/>
      </c>
      <c r="AG147" s="49" t="str">
        <f t="shared" si="39"/>
        <v/>
      </c>
      <c r="AH147" s="49" t="str">
        <f t="shared" si="33"/>
        <v/>
      </c>
      <c r="AI147" s="8">
        <f t="shared" si="40"/>
        <v>18</v>
      </c>
      <c r="AJ147" s="8">
        <f t="shared" si="40"/>
        <v>63</v>
      </c>
      <c r="AK147" s="8">
        <f t="shared" si="40"/>
        <v>29</v>
      </c>
      <c r="AL147" s="9">
        <f t="shared" si="34"/>
        <v>73</v>
      </c>
    </row>
    <row r="148" spans="3:38" x14ac:dyDescent="0.25">
      <c r="C148" s="1">
        <v>138</v>
      </c>
      <c r="D148" s="8">
        <v>15</v>
      </c>
      <c r="E148" s="8">
        <v>47</v>
      </c>
      <c r="F148" s="8">
        <v>31</v>
      </c>
      <c r="G148" s="9">
        <v>67</v>
      </c>
      <c r="H148" s="1">
        <v>138</v>
      </c>
      <c r="I148" s="16">
        <f t="shared" si="35"/>
        <v>0.40740201671212678</v>
      </c>
      <c r="J148" s="17">
        <f t="shared" si="35"/>
        <v>0.52003137963634372</v>
      </c>
      <c r="K148" s="17">
        <f t="shared" si="35"/>
        <v>0.10248902444182353</v>
      </c>
      <c r="L148" s="18">
        <f t="shared" si="30"/>
        <v>1.0379019086351573</v>
      </c>
      <c r="M148" s="1">
        <v>138</v>
      </c>
      <c r="N148" s="37">
        <f t="shared" si="41"/>
        <v>11.34687117961311</v>
      </c>
      <c r="O148" s="30">
        <f t="shared" si="42"/>
        <v>2.9386069738286005</v>
      </c>
      <c r="P148" s="30">
        <f t="shared" si="43"/>
        <v>11.013383329556389</v>
      </c>
      <c r="Q148" s="30">
        <f t="shared" si="44"/>
        <v>0.47359148791905181</v>
      </c>
      <c r="R148" s="30"/>
      <c r="S148" s="38">
        <f t="shared" si="45"/>
        <v>0.47359148791905181</v>
      </c>
      <c r="T148" s="9">
        <f t="shared" si="36"/>
        <v>4</v>
      </c>
      <c r="V148" s="1">
        <v>138</v>
      </c>
      <c r="W148" s="49" t="str">
        <f t="shared" si="37"/>
        <v/>
      </c>
      <c r="X148" s="49" t="str">
        <f t="shared" si="37"/>
        <v/>
      </c>
      <c r="Y148" s="49" t="str">
        <f t="shared" si="37"/>
        <v/>
      </c>
      <c r="Z148" s="49" t="str">
        <f t="shared" si="31"/>
        <v/>
      </c>
      <c r="AA148" s="8" t="str">
        <f t="shared" si="38"/>
        <v/>
      </c>
      <c r="AB148" s="8" t="str">
        <f t="shared" si="38"/>
        <v/>
      </c>
      <c r="AC148" s="8" t="str">
        <f t="shared" si="38"/>
        <v/>
      </c>
      <c r="AD148" s="8" t="str">
        <f t="shared" si="32"/>
        <v/>
      </c>
      <c r="AE148" s="49" t="str">
        <f t="shared" si="39"/>
        <v/>
      </c>
      <c r="AF148" s="49" t="str">
        <f t="shared" si="39"/>
        <v/>
      </c>
      <c r="AG148" s="49" t="str">
        <f t="shared" si="39"/>
        <v/>
      </c>
      <c r="AH148" s="49" t="str">
        <f t="shared" si="33"/>
        <v/>
      </c>
      <c r="AI148" s="8">
        <f t="shared" si="40"/>
        <v>15</v>
      </c>
      <c r="AJ148" s="8">
        <f t="shared" si="40"/>
        <v>47</v>
      </c>
      <c r="AK148" s="8">
        <f t="shared" si="40"/>
        <v>31</v>
      </c>
      <c r="AL148" s="9">
        <f t="shared" si="34"/>
        <v>67</v>
      </c>
    </row>
    <row r="149" spans="3:38" x14ac:dyDescent="0.25">
      <c r="C149" s="1">
        <v>139</v>
      </c>
      <c r="D149" s="8">
        <v>13</v>
      </c>
      <c r="E149" s="8">
        <v>41</v>
      </c>
      <c r="F149" s="8">
        <v>30</v>
      </c>
      <c r="G149" s="9">
        <v>56</v>
      </c>
      <c r="H149" s="1">
        <v>139</v>
      </c>
      <c r="I149" s="16">
        <f t="shared" si="35"/>
        <v>0.14228139846128512</v>
      </c>
      <c r="J149" s="17">
        <f t="shared" si="35"/>
        <v>0.18137129159530938</v>
      </c>
      <c r="K149" s="17">
        <f t="shared" si="35"/>
        <v>-0.12696401535330443</v>
      </c>
      <c r="L149" s="18">
        <f t="shared" si="30"/>
        <v>-0.29689010169064889</v>
      </c>
      <c r="M149" s="1">
        <v>139</v>
      </c>
      <c r="N149" s="37">
        <f t="shared" si="41"/>
        <v>5.1124171647074004</v>
      </c>
      <c r="O149" s="30">
        <f t="shared" si="42"/>
        <v>0.86028955413852159</v>
      </c>
      <c r="P149" s="30">
        <f t="shared" si="43"/>
        <v>6.9921832030125461</v>
      </c>
      <c r="Q149" s="30">
        <f t="shared" si="44"/>
        <v>2.2564207778343297</v>
      </c>
      <c r="R149" s="30"/>
      <c r="S149" s="38">
        <f t="shared" si="45"/>
        <v>0.86028955413852159</v>
      </c>
      <c r="T149" s="9">
        <f t="shared" si="36"/>
        <v>2</v>
      </c>
      <c r="V149" s="1">
        <v>139</v>
      </c>
      <c r="W149" s="49" t="str">
        <f t="shared" si="37"/>
        <v/>
      </c>
      <c r="X149" s="49" t="str">
        <f t="shared" si="37"/>
        <v/>
      </c>
      <c r="Y149" s="49" t="str">
        <f t="shared" si="37"/>
        <v/>
      </c>
      <c r="Z149" s="49" t="str">
        <f t="shared" si="31"/>
        <v/>
      </c>
      <c r="AA149" s="8">
        <f t="shared" si="38"/>
        <v>13</v>
      </c>
      <c r="AB149" s="8">
        <f t="shared" si="38"/>
        <v>41</v>
      </c>
      <c r="AC149" s="8">
        <f t="shared" si="38"/>
        <v>30</v>
      </c>
      <c r="AD149" s="8">
        <f t="shared" si="32"/>
        <v>56</v>
      </c>
      <c r="AE149" s="49" t="str">
        <f t="shared" si="39"/>
        <v/>
      </c>
      <c r="AF149" s="49" t="str">
        <f t="shared" si="39"/>
        <v/>
      </c>
      <c r="AG149" s="49" t="str">
        <f t="shared" si="39"/>
        <v/>
      </c>
      <c r="AH149" s="49" t="str">
        <f t="shared" si="33"/>
        <v/>
      </c>
      <c r="AI149" s="8" t="str">
        <f t="shared" si="40"/>
        <v/>
      </c>
      <c r="AJ149" s="8" t="str">
        <f t="shared" si="40"/>
        <v/>
      </c>
      <c r="AK149" s="8" t="str">
        <f t="shared" si="40"/>
        <v/>
      </c>
      <c r="AL149" s="9" t="str">
        <f t="shared" si="34"/>
        <v/>
      </c>
    </row>
    <row r="150" spans="3:38" ht="15.75" thickBot="1" x14ac:dyDescent="0.3">
      <c r="C150" s="3">
        <v>140</v>
      </c>
      <c r="D150" s="8">
        <v>13</v>
      </c>
      <c r="E150" s="8">
        <v>43</v>
      </c>
      <c r="F150" s="8">
        <v>29</v>
      </c>
      <c r="G150" s="9">
        <v>64</v>
      </c>
      <c r="H150" s="3">
        <v>140</v>
      </c>
      <c r="I150" s="16">
        <f t="shared" si="35"/>
        <v>0.14228139846128512</v>
      </c>
      <c r="J150" s="17">
        <f t="shared" si="35"/>
        <v>0.29425798760898753</v>
      </c>
      <c r="K150" s="17">
        <f t="shared" si="35"/>
        <v>-0.35641705514843236</v>
      </c>
      <c r="L150" s="18">
        <f t="shared" si="30"/>
        <v>0.6738677240008466</v>
      </c>
      <c r="M150" s="3">
        <v>140</v>
      </c>
      <c r="N150" s="37">
        <f t="shared" si="41"/>
        <v>8.4288040851039128</v>
      </c>
      <c r="O150" s="30">
        <f t="shared" si="42"/>
        <v>1.1985267389459096</v>
      </c>
      <c r="P150" s="30">
        <f t="shared" si="43"/>
        <v>9.7751344540240375</v>
      </c>
      <c r="Q150" s="30">
        <f t="shared" si="44"/>
        <v>0.96544175034945467</v>
      </c>
      <c r="R150" s="30"/>
      <c r="S150" s="38">
        <f t="shared" si="45"/>
        <v>0.96544175034945467</v>
      </c>
      <c r="T150" s="9">
        <f t="shared" si="36"/>
        <v>4</v>
      </c>
      <c r="V150" s="3">
        <v>140</v>
      </c>
      <c r="W150" s="49" t="str">
        <f t="shared" si="37"/>
        <v/>
      </c>
      <c r="X150" s="49" t="str">
        <f t="shared" si="37"/>
        <v/>
      </c>
      <c r="Y150" s="49" t="str">
        <f t="shared" si="37"/>
        <v/>
      </c>
      <c r="Z150" s="49" t="str">
        <f t="shared" si="31"/>
        <v/>
      </c>
      <c r="AA150" s="8" t="str">
        <f t="shared" si="38"/>
        <v/>
      </c>
      <c r="AB150" s="8" t="str">
        <f t="shared" si="38"/>
        <v/>
      </c>
      <c r="AC150" s="8" t="str">
        <f t="shared" si="38"/>
        <v/>
      </c>
      <c r="AD150" s="8" t="str">
        <f t="shared" si="32"/>
        <v/>
      </c>
      <c r="AE150" s="49" t="str">
        <f t="shared" si="39"/>
        <v/>
      </c>
      <c r="AF150" s="49" t="str">
        <f t="shared" si="39"/>
        <v/>
      </c>
      <c r="AG150" s="49" t="str">
        <f t="shared" si="39"/>
        <v/>
      </c>
      <c r="AH150" s="49" t="str">
        <f t="shared" si="33"/>
        <v/>
      </c>
      <c r="AI150" s="8">
        <f t="shared" si="40"/>
        <v>13</v>
      </c>
      <c r="AJ150" s="8">
        <f t="shared" si="40"/>
        <v>43</v>
      </c>
      <c r="AK150" s="8">
        <f t="shared" si="40"/>
        <v>29</v>
      </c>
      <c r="AL150" s="9">
        <f t="shared" si="34"/>
        <v>64</v>
      </c>
    </row>
    <row r="151" spans="3:38" x14ac:dyDescent="0.25">
      <c r="C151" s="1">
        <v>141</v>
      </c>
      <c r="D151" s="8">
        <v>22</v>
      </c>
      <c r="E151" s="8">
        <v>58</v>
      </c>
      <c r="F151" s="8">
        <v>30</v>
      </c>
      <c r="G151" s="9">
        <v>65</v>
      </c>
      <c r="H151" s="1">
        <v>141</v>
      </c>
      <c r="I151" s="16">
        <f t="shared" si="35"/>
        <v>1.3353241805900726</v>
      </c>
      <c r="J151" s="17">
        <f t="shared" si="35"/>
        <v>1.1409082077115733</v>
      </c>
      <c r="K151" s="17">
        <f t="shared" si="35"/>
        <v>-0.12696401535330443</v>
      </c>
      <c r="L151" s="18">
        <f t="shared" si="30"/>
        <v>0.79521245221228343</v>
      </c>
      <c r="M151" s="1">
        <v>141</v>
      </c>
      <c r="N151" s="37">
        <f t="shared" si="41"/>
        <v>16.95677797170864</v>
      </c>
      <c r="O151" s="30">
        <f t="shared" si="42"/>
        <v>4.0236789884310831</v>
      </c>
      <c r="P151" s="30">
        <f t="shared" si="43"/>
        <v>17.619654086353631</v>
      </c>
      <c r="Q151" s="30">
        <f t="shared" si="44"/>
        <v>0.30982843269482446</v>
      </c>
      <c r="R151" s="30"/>
      <c r="S151" s="38">
        <f t="shared" si="45"/>
        <v>0.30982843269482446</v>
      </c>
      <c r="T151" s="9">
        <f t="shared" si="36"/>
        <v>4</v>
      </c>
      <c r="V151" s="1">
        <v>141</v>
      </c>
      <c r="W151" s="49" t="str">
        <f t="shared" si="37"/>
        <v/>
      </c>
      <c r="X151" s="49" t="str">
        <f t="shared" si="37"/>
        <v/>
      </c>
      <c r="Y151" s="49" t="str">
        <f t="shared" si="37"/>
        <v/>
      </c>
      <c r="Z151" s="49" t="str">
        <f t="shared" si="31"/>
        <v/>
      </c>
      <c r="AA151" s="8" t="str">
        <f t="shared" si="38"/>
        <v/>
      </c>
      <c r="AB151" s="8" t="str">
        <f t="shared" si="38"/>
        <v/>
      </c>
      <c r="AC151" s="8" t="str">
        <f t="shared" si="38"/>
        <v/>
      </c>
      <c r="AD151" s="8" t="str">
        <f t="shared" si="32"/>
        <v/>
      </c>
      <c r="AE151" s="49" t="str">
        <f t="shared" si="39"/>
        <v/>
      </c>
      <c r="AF151" s="49" t="str">
        <f t="shared" si="39"/>
        <v/>
      </c>
      <c r="AG151" s="49" t="str">
        <f t="shared" si="39"/>
        <v/>
      </c>
      <c r="AH151" s="49" t="str">
        <f t="shared" si="33"/>
        <v/>
      </c>
      <c r="AI151" s="8">
        <f t="shared" si="40"/>
        <v>22</v>
      </c>
      <c r="AJ151" s="8">
        <f t="shared" si="40"/>
        <v>58</v>
      </c>
      <c r="AK151" s="8">
        <f t="shared" si="40"/>
        <v>30</v>
      </c>
      <c r="AL151" s="9">
        <f t="shared" si="34"/>
        <v>65</v>
      </c>
    </row>
    <row r="152" spans="3:38" x14ac:dyDescent="0.25">
      <c r="C152" s="1">
        <v>142</v>
      </c>
      <c r="D152" s="8">
        <v>3</v>
      </c>
      <c r="E152" s="8">
        <v>14</v>
      </c>
      <c r="F152" s="8">
        <v>35</v>
      </c>
      <c r="G152" s="9">
        <v>51</v>
      </c>
      <c r="H152" s="1">
        <v>142</v>
      </c>
      <c r="I152" s="16">
        <f t="shared" si="35"/>
        <v>-1.1833216927929231</v>
      </c>
      <c r="J152" s="17">
        <f t="shared" si="35"/>
        <v>-1.3425991045893453</v>
      </c>
      <c r="K152" s="17">
        <f t="shared" si="35"/>
        <v>1.0203011836223352</v>
      </c>
      <c r="L152" s="18">
        <f t="shared" si="30"/>
        <v>-0.90361374274783346</v>
      </c>
      <c r="M152" s="1">
        <v>142</v>
      </c>
      <c r="N152" s="37">
        <f t="shared" si="41"/>
        <v>1.0052156888142723</v>
      </c>
      <c r="O152" s="30">
        <f t="shared" si="42"/>
        <v>9.04955920387075</v>
      </c>
      <c r="P152" s="30">
        <f t="shared" si="43"/>
        <v>0.29025104923337658</v>
      </c>
      <c r="Q152" s="30">
        <f t="shared" si="44"/>
        <v>13.511397306460127</v>
      </c>
      <c r="R152" s="30"/>
      <c r="S152" s="38">
        <f t="shared" si="45"/>
        <v>0.29025104923337658</v>
      </c>
      <c r="T152" s="9">
        <f t="shared" si="36"/>
        <v>3</v>
      </c>
      <c r="V152" s="1">
        <v>142</v>
      </c>
      <c r="W152" s="49" t="str">
        <f t="shared" si="37"/>
        <v/>
      </c>
      <c r="X152" s="49" t="str">
        <f t="shared" si="37"/>
        <v/>
      </c>
      <c r="Y152" s="49" t="str">
        <f t="shared" si="37"/>
        <v/>
      </c>
      <c r="Z152" s="49" t="str">
        <f t="shared" si="31"/>
        <v/>
      </c>
      <c r="AA152" s="8" t="str">
        <f t="shared" si="38"/>
        <v/>
      </c>
      <c r="AB152" s="8" t="str">
        <f t="shared" si="38"/>
        <v/>
      </c>
      <c r="AC152" s="8" t="str">
        <f t="shared" si="38"/>
        <v/>
      </c>
      <c r="AD152" s="8" t="str">
        <f t="shared" si="32"/>
        <v/>
      </c>
      <c r="AE152" s="49">
        <f t="shared" si="39"/>
        <v>3</v>
      </c>
      <c r="AF152" s="49">
        <f t="shared" si="39"/>
        <v>14</v>
      </c>
      <c r="AG152" s="49">
        <f t="shared" si="39"/>
        <v>35</v>
      </c>
      <c r="AH152" s="49">
        <f t="shared" si="33"/>
        <v>51</v>
      </c>
      <c r="AI152" s="8" t="str">
        <f t="shared" si="40"/>
        <v/>
      </c>
      <c r="AJ152" s="8" t="str">
        <f t="shared" si="40"/>
        <v/>
      </c>
      <c r="AK152" s="8" t="str">
        <f t="shared" si="40"/>
        <v/>
      </c>
      <c r="AL152" s="9" t="str">
        <f t="shared" si="34"/>
        <v/>
      </c>
    </row>
    <row r="153" spans="3:38" x14ac:dyDescent="0.25">
      <c r="C153" s="1">
        <v>143</v>
      </c>
      <c r="D153" s="8">
        <v>14</v>
      </c>
      <c r="E153" s="8">
        <v>47</v>
      </c>
      <c r="F153" s="8">
        <v>29</v>
      </c>
      <c r="G153" s="9">
        <v>61</v>
      </c>
      <c r="H153" s="1">
        <v>143</v>
      </c>
      <c r="I153" s="16">
        <f t="shared" si="35"/>
        <v>0.27484170758670595</v>
      </c>
      <c r="J153" s="17">
        <f t="shared" si="35"/>
        <v>0.52003137963634372</v>
      </c>
      <c r="K153" s="17">
        <f t="shared" si="35"/>
        <v>-0.35641705514843236</v>
      </c>
      <c r="L153" s="18">
        <f t="shared" si="30"/>
        <v>0.30983353936653579</v>
      </c>
      <c r="M153" s="1">
        <v>143</v>
      </c>
      <c r="N153" s="37">
        <f t="shared" si="41"/>
        <v>8.2910478121884914</v>
      </c>
      <c r="O153" s="30">
        <f t="shared" si="42"/>
        <v>0.8066494901872967</v>
      </c>
      <c r="P153" s="30">
        <f t="shared" si="43"/>
        <v>10.104601285323609</v>
      </c>
      <c r="Q153" s="30">
        <f t="shared" si="44"/>
        <v>0.77329165358353169</v>
      </c>
      <c r="R153" s="30"/>
      <c r="S153" s="38">
        <f t="shared" si="45"/>
        <v>0.77329165358353169</v>
      </c>
      <c r="T153" s="9">
        <f t="shared" si="36"/>
        <v>4</v>
      </c>
      <c r="V153" s="1">
        <v>143</v>
      </c>
      <c r="W153" s="49" t="str">
        <f t="shared" si="37"/>
        <v/>
      </c>
      <c r="X153" s="49" t="str">
        <f t="shared" si="37"/>
        <v/>
      </c>
      <c r="Y153" s="49" t="str">
        <f t="shared" si="37"/>
        <v/>
      </c>
      <c r="Z153" s="49" t="str">
        <f t="shared" si="31"/>
        <v/>
      </c>
      <c r="AA153" s="8" t="str">
        <f t="shared" si="38"/>
        <v/>
      </c>
      <c r="AB153" s="8" t="str">
        <f t="shared" si="38"/>
        <v/>
      </c>
      <c r="AC153" s="8" t="str">
        <f t="shared" si="38"/>
        <v/>
      </c>
      <c r="AD153" s="8" t="str">
        <f t="shared" si="32"/>
        <v/>
      </c>
      <c r="AE153" s="49" t="str">
        <f t="shared" si="39"/>
        <v/>
      </c>
      <c r="AF153" s="49" t="str">
        <f t="shared" si="39"/>
        <v/>
      </c>
      <c r="AG153" s="49" t="str">
        <f t="shared" si="39"/>
        <v/>
      </c>
      <c r="AH153" s="49" t="str">
        <f t="shared" si="33"/>
        <v/>
      </c>
      <c r="AI153" s="8">
        <f t="shared" si="40"/>
        <v>14</v>
      </c>
      <c r="AJ153" s="8">
        <f t="shared" si="40"/>
        <v>47</v>
      </c>
      <c r="AK153" s="8">
        <f t="shared" si="40"/>
        <v>29</v>
      </c>
      <c r="AL153" s="9">
        <f t="shared" si="34"/>
        <v>61</v>
      </c>
    </row>
    <row r="154" spans="3:38" x14ac:dyDescent="0.25">
      <c r="C154" s="1">
        <v>144</v>
      </c>
      <c r="D154" s="8">
        <v>19</v>
      </c>
      <c r="E154" s="8">
        <v>53</v>
      </c>
      <c r="F154" s="8">
        <v>27</v>
      </c>
      <c r="G154" s="9">
        <v>64</v>
      </c>
      <c r="H154" s="1">
        <v>144</v>
      </c>
      <c r="I154" s="16">
        <f t="shared" si="35"/>
        <v>0.93764325321381004</v>
      </c>
      <c r="J154" s="17">
        <f t="shared" si="35"/>
        <v>0.85869146767737814</v>
      </c>
      <c r="K154" s="17">
        <f t="shared" si="35"/>
        <v>-0.81532313473868823</v>
      </c>
      <c r="L154" s="18">
        <f t="shared" si="30"/>
        <v>0.6738677240008466</v>
      </c>
      <c r="M154" s="1">
        <v>144</v>
      </c>
      <c r="N154" s="37">
        <f t="shared" si="41"/>
        <v>14.051669009971896</v>
      </c>
      <c r="O154" s="30">
        <f t="shared" si="42"/>
        <v>1.792239823278027</v>
      </c>
      <c r="P154" s="30">
        <f t="shared" si="43"/>
        <v>16.725285148885835</v>
      </c>
      <c r="Q154" s="30">
        <f t="shared" si="44"/>
        <v>0.51887846199804022</v>
      </c>
      <c r="R154" s="30"/>
      <c r="S154" s="38">
        <f t="shared" si="45"/>
        <v>0.51887846199804022</v>
      </c>
      <c r="T154" s="9">
        <f t="shared" si="36"/>
        <v>4</v>
      </c>
      <c r="V154" s="1">
        <v>144</v>
      </c>
      <c r="W154" s="49" t="str">
        <f t="shared" si="37"/>
        <v/>
      </c>
      <c r="X154" s="49" t="str">
        <f t="shared" si="37"/>
        <v/>
      </c>
      <c r="Y154" s="49" t="str">
        <f t="shared" si="37"/>
        <v/>
      </c>
      <c r="Z154" s="49" t="str">
        <f t="shared" si="31"/>
        <v/>
      </c>
      <c r="AA154" s="8" t="str">
        <f t="shared" si="38"/>
        <v/>
      </c>
      <c r="AB154" s="8" t="str">
        <f t="shared" si="38"/>
        <v/>
      </c>
      <c r="AC154" s="8" t="str">
        <f t="shared" si="38"/>
        <v/>
      </c>
      <c r="AD154" s="8" t="str">
        <f t="shared" si="32"/>
        <v/>
      </c>
      <c r="AE154" s="49" t="str">
        <f t="shared" si="39"/>
        <v/>
      </c>
      <c r="AF154" s="49" t="str">
        <f t="shared" si="39"/>
        <v/>
      </c>
      <c r="AG154" s="49" t="str">
        <f t="shared" si="39"/>
        <v/>
      </c>
      <c r="AH154" s="49" t="str">
        <f t="shared" si="33"/>
        <v/>
      </c>
      <c r="AI154" s="8">
        <f t="shared" si="40"/>
        <v>19</v>
      </c>
      <c r="AJ154" s="8">
        <f t="shared" si="40"/>
        <v>53</v>
      </c>
      <c r="AK154" s="8">
        <f t="shared" si="40"/>
        <v>27</v>
      </c>
      <c r="AL154" s="9">
        <f t="shared" si="34"/>
        <v>64</v>
      </c>
    </row>
    <row r="155" spans="3:38" x14ac:dyDescent="0.25">
      <c r="C155" s="1">
        <v>145</v>
      </c>
      <c r="D155" s="8">
        <v>2</v>
      </c>
      <c r="E155" s="8">
        <v>16</v>
      </c>
      <c r="F155" s="8">
        <v>34</v>
      </c>
      <c r="G155" s="9">
        <v>48</v>
      </c>
      <c r="H155" s="1">
        <v>145</v>
      </c>
      <c r="I155" s="16">
        <f t="shared" si="35"/>
        <v>-1.3158820019183439</v>
      </c>
      <c r="J155" s="17">
        <f t="shared" si="35"/>
        <v>-1.229712408575667</v>
      </c>
      <c r="K155" s="17">
        <f t="shared" si="35"/>
        <v>0.79084814382720736</v>
      </c>
      <c r="L155" s="18">
        <f t="shared" si="30"/>
        <v>-1.2676479273821444</v>
      </c>
      <c r="M155" s="1">
        <v>145</v>
      </c>
      <c r="N155" s="37">
        <f t="shared" si="41"/>
        <v>0.47383827724102112</v>
      </c>
      <c r="O155" s="30">
        <f t="shared" si="42"/>
        <v>8.8420807657398548</v>
      </c>
      <c r="P155" s="30">
        <f t="shared" si="43"/>
        <v>0.84513770539292965</v>
      </c>
      <c r="Q155" s="30">
        <f t="shared" si="44"/>
        <v>14.441944590979761</v>
      </c>
      <c r="R155" s="30"/>
      <c r="S155" s="38">
        <f t="shared" si="45"/>
        <v>0.47383827724102112</v>
      </c>
      <c r="T155" s="9">
        <f t="shared" si="36"/>
        <v>1</v>
      </c>
      <c r="V155" s="1">
        <v>145</v>
      </c>
      <c r="W155" s="49">
        <f t="shared" si="37"/>
        <v>2</v>
      </c>
      <c r="X155" s="49">
        <f t="shared" si="37"/>
        <v>16</v>
      </c>
      <c r="Y155" s="49">
        <f t="shared" si="37"/>
        <v>34</v>
      </c>
      <c r="Z155" s="49">
        <f t="shared" si="31"/>
        <v>48</v>
      </c>
      <c r="AA155" s="8" t="str">
        <f t="shared" si="38"/>
        <v/>
      </c>
      <c r="AB155" s="8" t="str">
        <f t="shared" si="38"/>
        <v/>
      </c>
      <c r="AC155" s="8" t="str">
        <f t="shared" si="38"/>
        <v/>
      </c>
      <c r="AD155" s="8" t="str">
        <f t="shared" si="32"/>
        <v/>
      </c>
      <c r="AE155" s="49" t="str">
        <f t="shared" si="39"/>
        <v/>
      </c>
      <c r="AF155" s="49" t="str">
        <f t="shared" si="39"/>
        <v/>
      </c>
      <c r="AG155" s="49" t="str">
        <f t="shared" si="39"/>
        <v/>
      </c>
      <c r="AH155" s="49" t="str">
        <f t="shared" si="33"/>
        <v/>
      </c>
      <c r="AI155" s="8" t="str">
        <f t="shared" si="40"/>
        <v/>
      </c>
      <c r="AJ155" s="8" t="str">
        <f t="shared" si="40"/>
        <v/>
      </c>
      <c r="AK155" s="8" t="str">
        <f t="shared" si="40"/>
        <v/>
      </c>
      <c r="AL155" s="9" t="str">
        <f t="shared" si="34"/>
        <v/>
      </c>
    </row>
    <row r="156" spans="3:38" x14ac:dyDescent="0.25">
      <c r="C156" s="1">
        <v>146</v>
      </c>
      <c r="D156" s="8">
        <v>20</v>
      </c>
      <c r="E156" s="8">
        <v>50</v>
      </c>
      <c r="F156" s="8">
        <v>25</v>
      </c>
      <c r="G156" s="9">
        <v>57</v>
      </c>
      <c r="H156" s="1">
        <v>146</v>
      </c>
      <c r="I156" s="16">
        <f t="shared" si="35"/>
        <v>1.070203562339231</v>
      </c>
      <c r="J156" s="17">
        <f t="shared" si="35"/>
        <v>0.68936142365686093</v>
      </c>
      <c r="K156" s="17">
        <f t="shared" si="35"/>
        <v>-1.2742292143289442</v>
      </c>
      <c r="L156" s="18">
        <f t="shared" si="30"/>
        <v>-0.17554537347921195</v>
      </c>
      <c r="M156" s="1">
        <v>146</v>
      </c>
      <c r="N156" s="37">
        <f t="shared" si="41"/>
        <v>12.46428979072342</v>
      </c>
      <c r="O156" s="30">
        <f t="shared" si="42"/>
        <v>1.1175827378773071</v>
      </c>
      <c r="P156" s="30">
        <f t="shared" si="43"/>
        <v>17.41307757427095</v>
      </c>
      <c r="Q156" s="30">
        <f t="shared" si="44"/>
        <v>2.4085234234991311</v>
      </c>
      <c r="R156" s="30"/>
      <c r="S156" s="38">
        <f t="shared" si="45"/>
        <v>1.1175827378773071</v>
      </c>
      <c r="T156" s="9">
        <f t="shared" si="36"/>
        <v>2</v>
      </c>
      <c r="V156" s="1">
        <v>146</v>
      </c>
      <c r="W156" s="49" t="str">
        <f t="shared" si="37"/>
        <v/>
      </c>
      <c r="X156" s="49" t="str">
        <f t="shared" si="37"/>
        <v/>
      </c>
      <c r="Y156" s="49" t="str">
        <f t="shared" si="37"/>
        <v/>
      </c>
      <c r="Z156" s="49" t="str">
        <f t="shared" si="31"/>
        <v/>
      </c>
      <c r="AA156" s="8">
        <f t="shared" si="38"/>
        <v>20</v>
      </c>
      <c r="AB156" s="8">
        <f t="shared" si="38"/>
        <v>50</v>
      </c>
      <c r="AC156" s="8">
        <f t="shared" si="38"/>
        <v>25</v>
      </c>
      <c r="AD156" s="8">
        <f t="shared" si="32"/>
        <v>57</v>
      </c>
      <c r="AE156" s="49" t="str">
        <f t="shared" si="39"/>
        <v/>
      </c>
      <c r="AF156" s="49" t="str">
        <f t="shared" si="39"/>
        <v/>
      </c>
      <c r="AG156" s="49" t="str">
        <f t="shared" si="39"/>
        <v/>
      </c>
      <c r="AH156" s="49" t="str">
        <f t="shared" si="33"/>
        <v/>
      </c>
      <c r="AI156" s="8" t="str">
        <f t="shared" si="40"/>
        <v/>
      </c>
      <c r="AJ156" s="8" t="str">
        <f t="shared" si="40"/>
        <v/>
      </c>
      <c r="AK156" s="8" t="str">
        <f t="shared" si="40"/>
        <v/>
      </c>
      <c r="AL156" s="9" t="str">
        <f t="shared" si="34"/>
        <v/>
      </c>
    </row>
    <row r="157" spans="3:38" x14ac:dyDescent="0.25">
      <c r="C157" s="1">
        <v>147</v>
      </c>
      <c r="D157" s="8">
        <v>13</v>
      </c>
      <c r="E157" s="8">
        <v>40</v>
      </c>
      <c r="F157" s="8">
        <v>23</v>
      </c>
      <c r="G157" s="9">
        <v>55</v>
      </c>
      <c r="H157" s="1">
        <v>147</v>
      </c>
      <c r="I157" s="16">
        <f t="shared" si="35"/>
        <v>0.14228139846128512</v>
      </c>
      <c r="J157" s="17">
        <f t="shared" si="35"/>
        <v>0.12492794358847033</v>
      </c>
      <c r="K157" s="17">
        <f t="shared" si="35"/>
        <v>-1.7331352939192</v>
      </c>
      <c r="L157" s="18">
        <f t="shared" si="30"/>
        <v>-0.41823482990208577</v>
      </c>
      <c r="M157" s="1">
        <v>147</v>
      </c>
      <c r="N157" s="37">
        <f t="shared" si="41"/>
        <v>8.0523102342470985</v>
      </c>
      <c r="O157" s="30">
        <f t="shared" si="42"/>
        <v>0.54547985563673551</v>
      </c>
      <c r="P157" s="30">
        <f t="shared" si="43"/>
        <v>14.495440587713739</v>
      </c>
      <c r="Q157" s="30">
        <f t="shared" si="44"/>
        <v>5.2083629666461881</v>
      </c>
      <c r="R157" s="30"/>
      <c r="S157" s="38">
        <f t="shared" si="45"/>
        <v>0.54547985563673551</v>
      </c>
      <c r="T157" s="9">
        <f t="shared" si="36"/>
        <v>2</v>
      </c>
      <c r="V157" s="1">
        <v>147</v>
      </c>
      <c r="W157" s="49" t="str">
        <f t="shared" si="37"/>
        <v/>
      </c>
      <c r="X157" s="49" t="str">
        <f t="shared" si="37"/>
        <v/>
      </c>
      <c r="Y157" s="49" t="str">
        <f t="shared" si="37"/>
        <v/>
      </c>
      <c r="Z157" s="49" t="str">
        <f t="shared" si="31"/>
        <v/>
      </c>
      <c r="AA157" s="8">
        <f t="shared" si="38"/>
        <v>13</v>
      </c>
      <c r="AB157" s="8">
        <f t="shared" si="38"/>
        <v>40</v>
      </c>
      <c r="AC157" s="8">
        <f t="shared" si="38"/>
        <v>23</v>
      </c>
      <c r="AD157" s="8">
        <f t="shared" si="32"/>
        <v>55</v>
      </c>
      <c r="AE157" s="49" t="str">
        <f t="shared" si="39"/>
        <v/>
      </c>
      <c r="AF157" s="49" t="str">
        <f t="shared" si="39"/>
        <v/>
      </c>
      <c r="AG157" s="49" t="str">
        <f t="shared" si="39"/>
        <v/>
      </c>
      <c r="AH157" s="49" t="str">
        <f t="shared" si="33"/>
        <v/>
      </c>
      <c r="AI157" s="8" t="str">
        <f t="shared" si="40"/>
        <v/>
      </c>
      <c r="AJ157" s="8" t="str">
        <f t="shared" si="40"/>
        <v/>
      </c>
      <c r="AK157" s="8" t="str">
        <f t="shared" si="40"/>
        <v/>
      </c>
      <c r="AL157" s="9" t="str">
        <f t="shared" si="34"/>
        <v/>
      </c>
    </row>
    <row r="158" spans="3:38" x14ac:dyDescent="0.25">
      <c r="C158" s="1">
        <v>148</v>
      </c>
      <c r="D158" s="8">
        <v>2</v>
      </c>
      <c r="E158" s="8">
        <v>17</v>
      </c>
      <c r="F158" s="8">
        <v>34</v>
      </c>
      <c r="G158" s="9">
        <v>54</v>
      </c>
      <c r="H158" s="1">
        <v>148</v>
      </c>
      <c r="I158" s="16">
        <f t="shared" si="35"/>
        <v>-1.3158820019183439</v>
      </c>
      <c r="J158" s="17">
        <f t="shared" si="35"/>
        <v>-1.1732690605688281</v>
      </c>
      <c r="K158" s="17">
        <f t="shared" si="35"/>
        <v>0.79084814382720736</v>
      </c>
      <c r="L158" s="18">
        <f t="shared" si="30"/>
        <v>-0.53957955811352276</v>
      </c>
      <c r="M158" s="1">
        <v>148</v>
      </c>
      <c r="N158" s="37">
        <f t="shared" si="41"/>
        <v>1.0071076791047122</v>
      </c>
      <c r="O158" s="30">
        <f t="shared" si="42"/>
        <v>7.6194352368356357</v>
      </c>
      <c r="P158" s="30">
        <f t="shared" si="43"/>
        <v>0.50130622644261325</v>
      </c>
      <c r="Q158" s="30">
        <f t="shared" si="44"/>
        <v>11.722910787973877</v>
      </c>
      <c r="R158" s="30"/>
      <c r="S158" s="38">
        <f t="shared" si="45"/>
        <v>0.50130622644261325</v>
      </c>
      <c r="T158" s="9">
        <f t="shared" si="36"/>
        <v>3</v>
      </c>
      <c r="V158" s="1">
        <v>148</v>
      </c>
      <c r="W158" s="49" t="str">
        <f t="shared" si="37"/>
        <v/>
      </c>
      <c r="X158" s="49" t="str">
        <f t="shared" si="37"/>
        <v/>
      </c>
      <c r="Y158" s="49" t="str">
        <f t="shared" si="37"/>
        <v/>
      </c>
      <c r="Z158" s="49" t="str">
        <f t="shared" si="31"/>
        <v/>
      </c>
      <c r="AA158" s="8" t="str">
        <f t="shared" si="38"/>
        <v/>
      </c>
      <c r="AB158" s="8" t="str">
        <f t="shared" si="38"/>
        <v/>
      </c>
      <c r="AC158" s="8" t="str">
        <f t="shared" si="38"/>
        <v/>
      </c>
      <c r="AD158" s="8" t="str">
        <f t="shared" si="32"/>
        <v/>
      </c>
      <c r="AE158" s="49">
        <f t="shared" si="39"/>
        <v>2</v>
      </c>
      <c r="AF158" s="49">
        <f t="shared" si="39"/>
        <v>17</v>
      </c>
      <c r="AG158" s="49">
        <f t="shared" si="39"/>
        <v>34</v>
      </c>
      <c r="AH158" s="49">
        <f t="shared" si="33"/>
        <v>54</v>
      </c>
      <c r="AI158" s="8" t="str">
        <f t="shared" si="40"/>
        <v/>
      </c>
      <c r="AJ158" s="8" t="str">
        <f t="shared" si="40"/>
        <v/>
      </c>
      <c r="AK158" s="8" t="str">
        <f t="shared" si="40"/>
        <v/>
      </c>
      <c r="AL158" s="9" t="str">
        <f t="shared" si="34"/>
        <v/>
      </c>
    </row>
    <row r="159" spans="3:38" x14ac:dyDescent="0.25">
      <c r="C159" s="1">
        <v>149</v>
      </c>
      <c r="D159" s="8">
        <v>24</v>
      </c>
      <c r="E159" s="8">
        <v>51</v>
      </c>
      <c r="F159" s="8">
        <v>28</v>
      </c>
      <c r="G159" s="9">
        <v>58</v>
      </c>
      <c r="H159" s="1">
        <v>149</v>
      </c>
      <c r="I159" s="16">
        <f t="shared" si="35"/>
        <v>1.6004447988409141</v>
      </c>
      <c r="J159" s="17">
        <f t="shared" si="35"/>
        <v>0.74580477166369996</v>
      </c>
      <c r="K159" s="17">
        <f t="shared" si="35"/>
        <v>-0.58587009494356035</v>
      </c>
      <c r="L159" s="18">
        <f t="shared" si="30"/>
        <v>-5.4200645267775009E-2</v>
      </c>
      <c r="M159" s="1">
        <v>149</v>
      </c>
      <c r="N159" s="37">
        <f t="shared" si="41"/>
        <v>14.353922721959398</v>
      </c>
      <c r="O159" s="30">
        <f t="shared" si="42"/>
        <v>2.6096138094282</v>
      </c>
      <c r="P159" s="30">
        <f t="shared" si="43"/>
        <v>17.266483668964206</v>
      </c>
      <c r="Q159" s="30">
        <f t="shared" si="44"/>
        <v>1.6156715045984804</v>
      </c>
      <c r="R159" s="30"/>
      <c r="S159" s="38">
        <f t="shared" si="45"/>
        <v>1.6156715045984804</v>
      </c>
      <c r="T159" s="9">
        <f t="shared" si="36"/>
        <v>4</v>
      </c>
      <c r="V159" s="1">
        <v>149</v>
      </c>
      <c r="W159" s="49" t="str">
        <f t="shared" si="37"/>
        <v/>
      </c>
      <c r="X159" s="49" t="str">
        <f t="shared" si="37"/>
        <v/>
      </c>
      <c r="Y159" s="49" t="str">
        <f t="shared" si="37"/>
        <v/>
      </c>
      <c r="Z159" s="49" t="str">
        <f t="shared" si="31"/>
        <v/>
      </c>
      <c r="AA159" s="8" t="str">
        <f t="shared" si="38"/>
        <v/>
      </c>
      <c r="AB159" s="8" t="str">
        <f t="shared" si="38"/>
        <v/>
      </c>
      <c r="AC159" s="8" t="str">
        <f t="shared" si="38"/>
        <v/>
      </c>
      <c r="AD159" s="8" t="str">
        <f t="shared" si="32"/>
        <v/>
      </c>
      <c r="AE159" s="49" t="str">
        <f t="shared" si="39"/>
        <v/>
      </c>
      <c r="AF159" s="49" t="str">
        <f t="shared" si="39"/>
        <v/>
      </c>
      <c r="AG159" s="49" t="str">
        <f t="shared" si="39"/>
        <v/>
      </c>
      <c r="AH159" s="49" t="str">
        <f t="shared" si="33"/>
        <v/>
      </c>
      <c r="AI159" s="8">
        <f t="shared" si="40"/>
        <v>24</v>
      </c>
      <c r="AJ159" s="8">
        <f t="shared" si="40"/>
        <v>51</v>
      </c>
      <c r="AK159" s="8">
        <f t="shared" si="40"/>
        <v>28</v>
      </c>
      <c r="AL159" s="9">
        <f t="shared" si="34"/>
        <v>58</v>
      </c>
    </row>
    <row r="160" spans="3:38" ht="15.75" thickBot="1" x14ac:dyDescent="0.3">
      <c r="C160" s="3">
        <v>150</v>
      </c>
      <c r="D160" s="10">
        <v>2</v>
      </c>
      <c r="E160" s="10">
        <v>15</v>
      </c>
      <c r="F160" s="10">
        <v>37</v>
      </c>
      <c r="G160" s="11">
        <v>53</v>
      </c>
      <c r="H160" s="3">
        <v>150</v>
      </c>
      <c r="I160" s="19">
        <f t="shared" si="35"/>
        <v>-1.3158820019183439</v>
      </c>
      <c r="J160" s="20">
        <f t="shared" si="35"/>
        <v>-1.2861557565825061</v>
      </c>
      <c r="K160" s="20">
        <f t="shared" si="35"/>
        <v>1.4792072632125912</v>
      </c>
      <c r="L160" s="21">
        <f t="shared" si="30"/>
        <v>-0.6609242863249597</v>
      </c>
      <c r="M160" s="3">
        <v>150</v>
      </c>
      <c r="N160" s="39">
        <f t="shared" si="41"/>
        <v>2.2666525371159931</v>
      </c>
      <c r="O160" s="40">
        <f t="shared" si="42"/>
        <v>11.05481135370739</v>
      </c>
      <c r="P160" s="40">
        <f t="shared" si="43"/>
        <v>0</v>
      </c>
      <c r="Q160" s="40">
        <f t="shared" si="44"/>
        <v>14.295975134351055</v>
      </c>
      <c r="R160" s="40"/>
      <c r="S160" s="41">
        <f t="shared" si="45"/>
        <v>0</v>
      </c>
      <c r="T160" s="11">
        <f t="shared" si="36"/>
        <v>3</v>
      </c>
      <c r="V160" s="3">
        <v>150</v>
      </c>
      <c r="W160" s="50" t="str">
        <f t="shared" si="37"/>
        <v/>
      </c>
      <c r="X160" s="50" t="str">
        <f t="shared" si="37"/>
        <v/>
      </c>
      <c r="Y160" s="50" t="str">
        <f t="shared" si="37"/>
        <v/>
      </c>
      <c r="Z160" s="50" t="str">
        <f t="shared" si="31"/>
        <v/>
      </c>
      <c r="AA160" s="10" t="str">
        <f t="shared" si="38"/>
        <v/>
      </c>
      <c r="AB160" s="10" t="str">
        <f t="shared" si="38"/>
        <v/>
      </c>
      <c r="AC160" s="10" t="str">
        <f t="shared" si="38"/>
        <v/>
      </c>
      <c r="AD160" s="10" t="str">
        <f t="shared" si="32"/>
        <v/>
      </c>
      <c r="AE160" s="50">
        <f t="shared" si="39"/>
        <v>2</v>
      </c>
      <c r="AF160" s="50">
        <f t="shared" si="39"/>
        <v>15</v>
      </c>
      <c r="AG160" s="50">
        <f t="shared" si="39"/>
        <v>37</v>
      </c>
      <c r="AH160" s="50">
        <f t="shared" si="33"/>
        <v>53</v>
      </c>
      <c r="AI160" s="10" t="str">
        <f t="shared" si="40"/>
        <v/>
      </c>
      <c r="AJ160" s="10" t="str">
        <f t="shared" si="40"/>
        <v/>
      </c>
      <c r="AK160" s="10" t="str">
        <f t="shared" si="40"/>
        <v/>
      </c>
      <c r="AL160" s="11" t="str">
        <f t="shared" si="34"/>
        <v/>
      </c>
    </row>
    <row r="161" spans="23:38" x14ac:dyDescent="0.25">
      <c r="W161" s="45" t="str">
        <f t="shared" si="37"/>
        <v/>
      </c>
      <c r="X161" s="45" t="str">
        <f t="shared" si="37"/>
        <v/>
      </c>
      <c r="Y161" s="45" t="str">
        <f t="shared" si="37"/>
        <v/>
      </c>
      <c r="Z161" s="45" t="str">
        <f t="shared" si="31"/>
        <v/>
      </c>
      <c r="AA161" t="str">
        <f t="shared" si="38"/>
        <v/>
      </c>
      <c r="AB161" t="str">
        <f t="shared" si="38"/>
        <v/>
      </c>
      <c r="AC161" t="str">
        <f t="shared" si="38"/>
        <v/>
      </c>
      <c r="AD161" t="str">
        <f t="shared" si="32"/>
        <v/>
      </c>
      <c r="AE161" s="45" t="str">
        <f t="shared" si="39"/>
        <v/>
      </c>
      <c r="AF161" s="45" t="str">
        <f t="shared" si="39"/>
        <v/>
      </c>
      <c r="AG161" s="45" t="str">
        <f t="shared" si="39"/>
        <v/>
      </c>
      <c r="AH161" s="45" t="str">
        <f t="shared" si="33"/>
        <v/>
      </c>
      <c r="AI161" t="str">
        <f t="shared" si="40"/>
        <v/>
      </c>
      <c r="AJ161" t="str">
        <f t="shared" si="40"/>
        <v/>
      </c>
      <c r="AK161" t="str">
        <f t="shared" si="40"/>
        <v/>
      </c>
      <c r="AL161" t="str">
        <f t="shared" si="34"/>
        <v/>
      </c>
    </row>
    <row r="162" spans="23:38" x14ac:dyDescent="0.25">
      <c r="W162" s="45" t="str">
        <f t="shared" si="37"/>
        <v/>
      </c>
      <c r="X162" s="45" t="str">
        <f t="shared" si="37"/>
        <v/>
      </c>
      <c r="Y162" s="45" t="str">
        <f t="shared" si="37"/>
        <v/>
      </c>
      <c r="Z162" s="45" t="str">
        <f t="shared" si="31"/>
        <v/>
      </c>
      <c r="AA162" t="str">
        <f t="shared" si="38"/>
        <v/>
      </c>
      <c r="AB162" t="str">
        <f t="shared" si="38"/>
        <v/>
      </c>
      <c r="AC162" t="str">
        <f t="shared" si="38"/>
        <v/>
      </c>
      <c r="AD162" t="str">
        <f t="shared" si="32"/>
        <v/>
      </c>
      <c r="AE162" s="45" t="str">
        <f t="shared" si="39"/>
        <v/>
      </c>
      <c r="AF162" s="45" t="str">
        <f t="shared" si="39"/>
        <v/>
      </c>
      <c r="AG162" s="45" t="str">
        <f t="shared" si="39"/>
        <v/>
      </c>
      <c r="AH162" s="45" t="str">
        <f t="shared" si="33"/>
        <v/>
      </c>
      <c r="AI162" t="str">
        <f t="shared" si="40"/>
        <v/>
      </c>
      <c r="AJ162" t="str">
        <f t="shared" si="40"/>
        <v/>
      </c>
      <c r="AK162" t="str">
        <f t="shared" si="40"/>
        <v/>
      </c>
      <c r="AL162" t="str">
        <f t="shared" si="34"/>
        <v/>
      </c>
    </row>
    <row r="163" spans="23:38" x14ac:dyDescent="0.25">
      <c r="W163" s="45" t="str">
        <f t="shared" si="37"/>
        <v/>
      </c>
      <c r="X163" s="45" t="str">
        <f t="shared" si="37"/>
        <v/>
      </c>
      <c r="Y163" s="45" t="str">
        <f t="shared" si="37"/>
        <v/>
      </c>
      <c r="Z163" s="45" t="str">
        <f t="shared" si="31"/>
        <v/>
      </c>
      <c r="AA163" t="str">
        <f t="shared" si="38"/>
        <v/>
      </c>
      <c r="AB163" t="str">
        <f t="shared" si="38"/>
        <v/>
      </c>
      <c r="AC163" t="str">
        <f t="shared" si="38"/>
        <v/>
      </c>
      <c r="AD163" t="str">
        <f t="shared" si="32"/>
        <v/>
      </c>
      <c r="AE163" s="45" t="str">
        <f t="shared" si="39"/>
        <v/>
      </c>
      <c r="AF163" s="45" t="str">
        <f t="shared" si="39"/>
        <v/>
      </c>
      <c r="AG163" s="45" t="str">
        <f t="shared" si="39"/>
        <v/>
      </c>
      <c r="AH163" s="45" t="str">
        <f t="shared" si="33"/>
        <v/>
      </c>
      <c r="AI163" t="str">
        <f t="shared" si="40"/>
        <v/>
      </c>
      <c r="AJ163" t="str">
        <f t="shared" si="40"/>
        <v/>
      </c>
      <c r="AK163" t="str">
        <f t="shared" si="40"/>
        <v/>
      </c>
      <c r="AL163" t="str">
        <f t="shared" si="34"/>
        <v/>
      </c>
    </row>
  </sheetData>
  <mergeCells count="5">
    <mergeCell ref="I9:L9"/>
    <mergeCell ref="W9:Z9"/>
    <mergeCell ref="AA9:AD9"/>
    <mergeCell ref="AE9:AH9"/>
    <mergeCell ref="AI9:A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63"/>
  <sheetViews>
    <sheetView workbookViewId="0">
      <selection activeCell="A10" sqref="A10"/>
    </sheetView>
  </sheetViews>
  <sheetFormatPr defaultRowHeight="15" x14ac:dyDescent="0.25"/>
  <cols>
    <col min="14" max="14" width="9.5703125" bestFit="1" customWidth="1"/>
    <col min="23" max="26" width="9.140625" style="45"/>
    <col min="31" max="34" width="9.140625" style="45"/>
  </cols>
  <sheetData>
    <row r="1" spans="2:34" ht="15.75" thickBot="1" x14ac:dyDescent="0.3"/>
    <row r="2" spans="2:34" x14ac:dyDescent="0.25">
      <c r="B2" s="22"/>
      <c r="C2" s="23" t="s">
        <v>0</v>
      </c>
      <c r="D2" s="31">
        <f>AVERAGE(D11:D160)</f>
        <v>11.926666666666666</v>
      </c>
      <c r="E2" s="31">
        <f t="shared" ref="E2:G2" si="0">AVERAGE(E11:E160)</f>
        <v>37.786666666666669</v>
      </c>
      <c r="F2" s="31">
        <f t="shared" si="0"/>
        <v>30.553333333333335</v>
      </c>
      <c r="G2" s="32">
        <f t="shared" si="0"/>
        <v>58.446666666666665</v>
      </c>
      <c r="I2" s="27" t="s">
        <v>8</v>
      </c>
      <c r="J2" s="23" t="s">
        <v>7</v>
      </c>
      <c r="K2" s="23"/>
      <c r="L2" s="23"/>
      <c r="M2" s="24"/>
    </row>
    <row r="3" spans="2:34" ht="29.25" thickBot="1" x14ac:dyDescent="0.5">
      <c r="B3" s="26"/>
      <c r="C3" s="10" t="s">
        <v>1</v>
      </c>
      <c r="D3" s="33">
        <f>_xlfn.STDEV.P(D11:D160)</f>
        <v>7.5437361801401535</v>
      </c>
      <c r="E3" s="33">
        <f t="shared" ref="E3:G3" si="1">_xlfn.STDEV.P(E11:E160)</f>
        <v>17.71687958479772</v>
      </c>
      <c r="F3" s="33">
        <f t="shared" si="1"/>
        <v>4.3581902462171405</v>
      </c>
      <c r="G3" s="34">
        <f t="shared" si="1"/>
        <v>8.2409842993554001</v>
      </c>
      <c r="I3" s="28">
        <v>76</v>
      </c>
      <c r="J3" s="14">
        <f>VLOOKUP($I3,data3,2)</f>
        <v>0.14228139846128512</v>
      </c>
      <c r="K3" s="14">
        <f>VLOOKUP($I3,data3,3)</f>
        <v>0.23781463960214844</v>
      </c>
      <c r="L3" s="14">
        <f>VLOOKUP($I3,data3,4)</f>
        <v>-1.0447761745338162</v>
      </c>
      <c r="M3" s="15">
        <f>VLOOKUP($I3,data3,5)</f>
        <v>-0.17554537347921195</v>
      </c>
      <c r="N3" s="8"/>
      <c r="O3" s="58" t="s">
        <v>14</v>
      </c>
      <c r="P3" s="57"/>
      <c r="Q3" s="57"/>
      <c r="W3" s="58" t="s">
        <v>15</v>
      </c>
      <c r="X3" s="57"/>
      <c r="Y3" s="57"/>
    </row>
    <row r="4" spans="2:34" x14ac:dyDescent="0.25">
      <c r="D4" s="12"/>
      <c r="E4" s="12"/>
      <c r="F4" s="12"/>
      <c r="G4" s="12"/>
      <c r="I4" s="28">
        <v>45</v>
      </c>
      <c r="J4" s="17">
        <f>VLOOKUP($I4,data3,2)</f>
        <v>1.2027638714646518</v>
      </c>
      <c r="K4" s="17">
        <f>VLOOKUP($I4,data3,3)</f>
        <v>0.97157816369105621</v>
      </c>
      <c r="L4" s="17">
        <f>VLOOKUP($I4,data3,4)</f>
        <v>-0.12696401535330443</v>
      </c>
      <c r="M4" s="18">
        <f>VLOOKUP($I4,data3,5)</f>
        <v>1.1592466368465943</v>
      </c>
    </row>
    <row r="5" spans="2:34" x14ac:dyDescent="0.25">
      <c r="D5" s="12"/>
      <c r="E5" s="12"/>
      <c r="F5" s="12"/>
      <c r="G5" s="12"/>
      <c r="I5" s="28">
        <v>132</v>
      </c>
      <c r="J5" s="17">
        <f>VLOOKUP($I5,data3,2)</f>
        <v>-1.3158820019183439</v>
      </c>
      <c r="K5" s="17">
        <f>VLOOKUP($I5,data3,3)</f>
        <v>-1.2861557565825061</v>
      </c>
      <c r="L5" s="17">
        <f>VLOOKUP($I5,data3,4)</f>
        <v>0.79084814382720736</v>
      </c>
      <c r="M5" s="18">
        <f>VLOOKUP($I5,data3,5)</f>
        <v>-0.78226901453639652</v>
      </c>
    </row>
    <row r="6" spans="2:34" ht="15.75" thickBot="1" x14ac:dyDescent="0.3">
      <c r="D6" s="12"/>
      <c r="E6" s="12"/>
      <c r="F6" s="12"/>
      <c r="G6" s="12"/>
      <c r="I6" s="28"/>
      <c r="J6" s="17"/>
      <c r="K6" s="17"/>
      <c r="L6" s="17"/>
      <c r="M6" s="18"/>
    </row>
    <row r="7" spans="2:34" ht="15.75" thickBot="1" x14ac:dyDescent="0.3">
      <c r="D7" s="12"/>
      <c r="E7" s="12"/>
      <c r="F7" s="12"/>
      <c r="G7" s="12"/>
      <c r="I7" s="29"/>
      <c r="J7" s="20"/>
      <c r="K7" s="20"/>
      <c r="L7" s="20"/>
      <c r="M7" s="21"/>
      <c r="R7" s="42" t="s">
        <v>5</v>
      </c>
      <c r="S7" s="43">
        <f>SUM(S11:S160)</f>
        <v>149.62394909235715</v>
      </c>
      <c r="V7" s="53" t="s">
        <v>0</v>
      </c>
      <c r="W7" s="54">
        <f>AVERAGE(W11:W160)</f>
        <v>13.361702127659575</v>
      </c>
      <c r="X7" s="55">
        <f t="shared" ref="X7:AH7" si="2">AVERAGE(X11:X160)</f>
        <v>42.787234042553195</v>
      </c>
      <c r="Y7" s="55">
        <f t="shared" si="2"/>
        <v>26.319148936170212</v>
      </c>
      <c r="Z7" s="55">
        <f t="shared" si="2"/>
        <v>57.170212765957444</v>
      </c>
      <c r="AA7" s="55">
        <f t="shared" si="2"/>
        <v>19.277777777777779</v>
      </c>
      <c r="AB7" s="55">
        <f t="shared" si="2"/>
        <v>54.425925925925924</v>
      </c>
      <c r="AC7" s="55">
        <f t="shared" si="2"/>
        <v>30.648148148148149</v>
      </c>
      <c r="AD7" s="55">
        <f t="shared" si="2"/>
        <v>67.037037037037038</v>
      </c>
      <c r="AE7" s="55">
        <f t="shared" si="2"/>
        <v>2.4489795918367347</v>
      </c>
      <c r="AF7" s="55">
        <f t="shared" si="2"/>
        <v>14.653061224489797</v>
      </c>
      <c r="AG7" s="55">
        <f t="shared" si="2"/>
        <v>34.510204081632651</v>
      </c>
      <c r="AH7" s="56">
        <f t="shared" si="2"/>
        <v>50.204081632653065</v>
      </c>
    </row>
    <row r="8" spans="2:34" ht="15.75" thickBot="1" x14ac:dyDescent="0.3">
      <c r="V8" s="25"/>
      <c r="W8" s="49"/>
      <c r="X8" s="49"/>
      <c r="Y8" s="49"/>
      <c r="Z8" s="49"/>
      <c r="AA8" s="8"/>
      <c r="AB8" s="8"/>
      <c r="AC8" s="8"/>
      <c r="AD8" s="8"/>
      <c r="AE8" s="49"/>
      <c r="AF8" s="49"/>
      <c r="AG8" s="49"/>
      <c r="AH8" s="51"/>
    </row>
    <row r="9" spans="2:34" ht="15.75" thickBot="1" x14ac:dyDescent="0.3">
      <c r="I9" s="62" t="s">
        <v>2</v>
      </c>
      <c r="J9" s="63"/>
      <c r="K9" s="63"/>
      <c r="L9" s="64"/>
      <c r="N9" s="44" t="s">
        <v>3</v>
      </c>
      <c r="O9" s="23"/>
      <c r="P9" s="23"/>
      <c r="Q9" s="23"/>
      <c r="R9" s="23"/>
      <c r="S9" s="23"/>
      <c r="T9" s="24"/>
      <c r="V9" s="22"/>
      <c r="W9" s="59" t="s">
        <v>9</v>
      </c>
      <c r="X9" s="60"/>
      <c r="Y9" s="60"/>
      <c r="Z9" s="61"/>
      <c r="AA9" s="65" t="s">
        <v>13</v>
      </c>
      <c r="AB9" s="66"/>
      <c r="AC9" s="66"/>
      <c r="AD9" s="67"/>
      <c r="AE9" s="59" t="s">
        <v>12</v>
      </c>
      <c r="AF9" s="60"/>
      <c r="AG9" s="60"/>
      <c r="AH9" s="61"/>
    </row>
    <row r="10" spans="2:34" ht="15.75" thickBot="1" x14ac:dyDescent="0.3">
      <c r="C10" s="4"/>
      <c r="D10" s="5" t="s">
        <v>16</v>
      </c>
      <c r="E10" s="6" t="s">
        <v>17</v>
      </c>
      <c r="F10" s="7" t="s">
        <v>18</v>
      </c>
      <c r="G10" s="6" t="s">
        <v>19</v>
      </c>
      <c r="I10" s="5" t="s">
        <v>16</v>
      </c>
      <c r="J10" s="6" t="s">
        <v>17</v>
      </c>
      <c r="K10" s="7" t="s">
        <v>18</v>
      </c>
      <c r="L10" s="6" t="s">
        <v>19</v>
      </c>
      <c r="N10" s="25">
        <v>1</v>
      </c>
      <c r="O10" s="8">
        <v>2</v>
      </c>
      <c r="P10" s="8">
        <v>3</v>
      </c>
      <c r="Q10" s="8"/>
      <c r="R10" s="8"/>
      <c r="S10" s="35" t="s">
        <v>4</v>
      </c>
      <c r="T10" s="36" t="s">
        <v>6</v>
      </c>
      <c r="V10" s="26"/>
      <c r="W10" s="46" t="s">
        <v>16</v>
      </c>
      <c r="X10" s="47" t="s">
        <v>17</v>
      </c>
      <c r="Y10" s="48" t="s">
        <v>18</v>
      </c>
      <c r="Z10" s="47" t="s">
        <v>19</v>
      </c>
      <c r="AA10" s="5" t="s">
        <v>16</v>
      </c>
      <c r="AB10" s="6" t="s">
        <v>17</v>
      </c>
      <c r="AC10" s="7" t="s">
        <v>18</v>
      </c>
      <c r="AD10" s="6" t="s">
        <v>19</v>
      </c>
      <c r="AE10" s="46" t="s">
        <v>16</v>
      </c>
      <c r="AF10" s="47" t="s">
        <v>17</v>
      </c>
      <c r="AG10" s="48" t="s">
        <v>18</v>
      </c>
      <c r="AH10" s="47" t="s">
        <v>19</v>
      </c>
    </row>
    <row r="11" spans="2:34" x14ac:dyDescent="0.25">
      <c r="C11" s="1">
        <v>1</v>
      </c>
      <c r="D11" s="8">
        <v>2</v>
      </c>
      <c r="E11" s="8">
        <v>14</v>
      </c>
      <c r="F11" s="8">
        <v>33</v>
      </c>
      <c r="G11" s="9">
        <v>50</v>
      </c>
      <c r="H11" s="1">
        <v>1</v>
      </c>
      <c r="I11" s="13">
        <f>STANDARDIZE(D11,D$2,D$3)</f>
        <v>-1.3158820019183439</v>
      </c>
      <c r="J11" s="14">
        <f t="shared" ref="J11:L26" si="3">STANDARDIZE(E11,E$2,E$3)</f>
        <v>-1.3425991045893453</v>
      </c>
      <c r="K11" s="14">
        <f t="shared" si="3"/>
        <v>0.56139510403207948</v>
      </c>
      <c r="L11" s="15">
        <f t="shared" si="3"/>
        <v>-1.0249584709592705</v>
      </c>
      <c r="M11" s="1">
        <v>1</v>
      </c>
      <c r="N11" s="37">
        <f>SUMXMY2($I11:$L11,J$3:M$3)</f>
        <v>7.9252368912967306</v>
      </c>
      <c r="O11" s="30">
        <f>SUMXMY2($I11:$L11,J$4:M$4)</f>
        <v>16.943583694741186</v>
      </c>
      <c r="P11" s="30">
        <f>SUMXMY2($I11:$L11,J$5:M$5)</f>
        <v>0.11473272126427575</v>
      </c>
      <c r="Q11" s="30"/>
      <c r="R11" s="30"/>
      <c r="S11" s="38">
        <f>MIN(N11:R11)</f>
        <v>0.11473272126427575</v>
      </c>
      <c r="T11" s="9">
        <f>MATCH(S11,N11:R11,0)</f>
        <v>3</v>
      </c>
      <c r="V11" s="1">
        <v>1</v>
      </c>
      <c r="W11" s="49" t="str">
        <f>IF($T11=1,D11,"")</f>
        <v/>
      </c>
      <c r="X11" s="49" t="str">
        <f t="shared" ref="X11:Z26" si="4">IF($T11=1,E11,"")</f>
        <v/>
      </c>
      <c r="Y11" s="49" t="str">
        <f t="shared" si="4"/>
        <v/>
      </c>
      <c r="Z11" s="49" t="str">
        <f t="shared" si="4"/>
        <v/>
      </c>
      <c r="AA11" s="8" t="str">
        <f>IF($T11=2,D11,"")</f>
        <v/>
      </c>
      <c r="AB11" s="8" t="str">
        <f t="shared" ref="AB11:AD26" si="5">IF($T11=2,E11,"")</f>
        <v/>
      </c>
      <c r="AC11" s="8" t="str">
        <f t="shared" si="5"/>
        <v/>
      </c>
      <c r="AD11" s="8" t="str">
        <f t="shared" si="5"/>
        <v/>
      </c>
      <c r="AE11" s="49">
        <f>IF($T11=3,D11,"")</f>
        <v>2</v>
      </c>
      <c r="AF11" s="49">
        <f t="shared" ref="AF11:AH26" si="6">IF($T11=3,E11,"")</f>
        <v>14</v>
      </c>
      <c r="AG11" s="49">
        <f t="shared" si="6"/>
        <v>33</v>
      </c>
      <c r="AH11" s="51">
        <f t="shared" si="6"/>
        <v>50</v>
      </c>
    </row>
    <row r="12" spans="2:34" x14ac:dyDescent="0.25">
      <c r="C12" s="1">
        <v>2</v>
      </c>
      <c r="D12" s="8">
        <v>24</v>
      </c>
      <c r="E12" s="8">
        <v>56</v>
      </c>
      <c r="F12" s="8">
        <v>31</v>
      </c>
      <c r="G12" s="9">
        <v>67</v>
      </c>
      <c r="H12" s="1">
        <v>2</v>
      </c>
      <c r="I12" s="16">
        <f t="shared" ref="I12:L75" si="7">STANDARDIZE(D12,D$2,D$3)</f>
        <v>1.6004447988409141</v>
      </c>
      <c r="J12" s="17">
        <f t="shared" si="3"/>
        <v>1.0280215116978952</v>
      </c>
      <c r="K12" s="17">
        <f t="shared" si="3"/>
        <v>0.10248902444182353</v>
      </c>
      <c r="L12" s="18">
        <f t="shared" si="3"/>
        <v>1.0379019086351573</v>
      </c>
      <c r="M12" s="1">
        <v>2</v>
      </c>
      <c r="N12" s="37">
        <f>SUMXMY2($I12:$L12,J$3:M$3)</f>
        <v>5.5393391461653891</v>
      </c>
      <c r="O12" s="30">
        <f>SUMXMY2($I12:$L12,J$4:M$4)</f>
        <v>0.22870921206899722</v>
      </c>
      <c r="P12" s="30">
        <f>SUMXMY2($I12:$L12,J$5:M$5)</f>
        <v>17.647238904652678</v>
      </c>
      <c r="Q12" s="30"/>
      <c r="R12" s="30"/>
      <c r="S12" s="38">
        <f>MIN(N12:R12)</f>
        <v>0.22870921206899722</v>
      </c>
      <c r="T12" s="9">
        <f t="shared" ref="T12:T75" si="8">MATCH(S12,N12:R12,0)</f>
        <v>2</v>
      </c>
      <c r="V12" s="1">
        <v>2</v>
      </c>
      <c r="W12" s="49" t="str">
        <f t="shared" ref="W12:Z75" si="9">IF($T12=1,D12,"")</f>
        <v/>
      </c>
      <c r="X12" s="49" t="str">
        <f t="shared" si="4"/>
        <v/>
      </c>
      <c r="Y12" s="49" t="str">
        <f t="shared" si="4"/>
        <v/>
      </c>
      <c r="Z12" s="49" t="str">
        <f t="shared" si="4"/>
        <v/>
      </c>
      <c r="AA12" s="8">
        <f t="shared" ref="AA12:AD75" si="10">IF($T12=2,D12,"")</f>
        <v>24</v>
      </c>
      <c r="AB12" s="8">
        <f t="shared" si="5"/>
        <v>56</v>
      </c>
      <c r="AC12" s="8">
        <f t="shared" si="5"/>
        <v>31</v>
      </c>
      <c r="AD12" s="8">
        <f t="shared" si="5"/>
        <v>67</v>
      </c>
      <c r="AE12" s="49" t="str">
        <f t="shared" ref="AE12:AH75" si="11">IF($T12=3,D12,"")</f>
        <v/>
      </c>
      <c r="AF12" s="49" t="str">
        <f t="shared" si="6"/>
        <v/>
      </c>
      <c r="AG12" s="49" t="str">
        <f t="shared" si="6"/>
        <v/>
      </c>
      <c r="AH12" s="51" t="str">
        <f t="shared" si="6"/>
        <v/>
      </c>
    </row>
    <row r="13" spans="2:34" x14ac:dyDescent="0.25">
      <c r="C13" s="1">
        <v>3</v>
      </c>
      <c r="D13" s="8">
        <v>23</v>
      </c>
      <c r="E13" s="8">
        <v>51</v>
      </c>
      <c r="F13" s="8">
        <v>31</v>
      </c>
      <c r="G13" s="9">
        <v>69</v>
      </c>
      <c r="H13" s="1">
        <v>3</v>
      </c>
      <c r="I13" s="16">
        <f t="shared" si="7"/>
        <v>1.4678844897154932</v>
      </c>
      <c r="J13" s="17">
        <f t="shared" si="3"/>
        <v>0.74580477166369996</v>
      </c>
      <c r="K13" s="17">
        <f t="shared" si="3"/>
        <v>0.10248902444182353</v>
      </c>
      <c r="L13" s="18">
        <f t="shared" si="3"/>
        <v>1.2805913650580312</v>
      </c>
      <c r="M13" s="1">
        <v>3</v>
      </c>
      <c r="N13" s="37">
        <f t="shared" ref="N13:N76" si="12">SUMXMY2($I13:$L13,J$3:M$3)</f>
        <v>5.4518291679131181</v>
      </c>
      <c r="O13" s="30">
        <f t="shared" ref="O13:O76" si="13">SUMXMY2($I13:$L13,J$4:M$4)</f>
        <v>0.18863580730517873</v>
      </c>
      <c r="P13" s="30">
        <f t="shared" ref="P13:P76" si="14">SUMXMY2($I13:$L13,J$5:M$5)</f>
        <v>16.607450691235449</v>
      </c>
      <c r="Q13" s="30"/>
      <c r="R13" s="30"/>
      <c r="S13" s="38">
        <f t="shared" ref="S13:S76" si="15">MIN(N13:R13)</f>
        <v>0.18863580730517873</v>
      </c>
      <c r="T13" s="9">
        <f t="shared" si="8"/>
        <v>2</v>
      </c>
      <c r="V13" s="1">
        <v>3</v>
      </c>
      <c r="W13" s="49" t="str">
        <f t="shared" si="9"/>
        <v/>
      </c>
      <c r="X13" s="49" t="str">
        <f t="shared" si="4"/>
        <v/>
      </c>
      <c r="Y13" s="49" t="str">
        <f t="shared" si="4"/>
        <v/>
      </c>
      <c r="Z13" s="49" t="str">
        <f t="shared" si="4"/>
        <v/>
      </c>
      <c r="AA13" s="8">
        <f t="shared" si="10"/>
        <v>23</v>
      </c>
      <c r="AB13" s="8">
        <f t="shared" si="5"/>
        <v>51</v>
      </c>
      <c r="AC13" s="8">
        <f t="shared" si="5"/>
        <v>31</v>
      </c>
      <c r="AD13" s="8">
        <f t="shared" si="5"/>
        <v>69</v>
      </c>
      <c r="AE13" s="49" t="str">
        <f t="shared" si="11"/>
        <v/>
      </c>
      <c r="AF13" s="49" t="str">
        <f t="shared" si="6"/>
        <v/>
      </c>
      <c r="AG13" s="49" t="str">
        <f t="shared" si="6"/>
        <v/>
      </c>
      <c r="AH13" s="51" t="str">
        <f t="shared" si="6"/>
        <v/>
      </c>
    </row>
    <row r="14" spans="2:34" x14ac:dyDescent="0.25">
      <c r="C14" s="1">
        <v>4</v>
      </c>
      <c r="D14" s="8">
        <v>2</v>
      </c>
      <c r="E14" s="8">
        <v>10</v>
      </c>
      <c r="F14" s="8">
        <v>36</v>
      </c>
      <c r="G14" s="9">
        <v>46</v>
      </c>
      <c r="H14" s="1">
        <v>4</v>
      </c>
      <c r="I14" s="16">
        <f t="shared" si="7"/>
        <v>-1.3158820019183439</v>
      </c>
      <c r="J14" s="17">
        <f t="shared" si="3"/>
        <v>-1.5683724966167014</v>
      </c>
      <c r="K14" s="17">
        <f t="shared" si="3"/>
        <v>1.2497542234174632</v>
      </c>
      <c r="L14" s="18">
        <f t="shared" si="3"/>
        <v>-1.510337383805018</v>
      </c>
      <c r="M14" s="1">
        <v>4</v>
      </c>
      <c r="N14" s="37">
        <f t="shared" si="12"/>
        <v>12.435091931201196</v>
      </c>
      <c r="O14" s="30">
        <f t="shared" si="13"/>
        <v>21.816958344589516</v>
      </c>
      <c r="P14" s="30">
        <f t="shared" si="14"/>
        <v>0.82032462856989663</v>
      </c>
      <c r="Q14" s="30"/>
      <c r="R14" s="30"/>
      <c r="S14" s="38">
        <f t="shared" si="15"/>
        <v>0.82032462856989663</v>
      </c>
      <c r="T14" s="9">
        <f t="shared" si="8"/>
        <v>3</v>
      </c>
      <c r="V14" s="1">
        <v>4</v>
      </c>
      <c r="W14" s="49" t="str">
        <f t="shared" si="9"/>
        <v/>
      </c>
      <c r="X14" s="49" t="str">
        <f t="shared" si="4"/>
        <v/>
      </c>
      <c r="Y14" s="49" t="str">
        <f t="shared" si="4"/>
        <v/>
      </c>
      <c r="Z14" s="49" t="str">
        <f t="shared" si="4"/>
        <v/>
      </c>
      <c r="AA14" s="8" t="str">
        <f t="shared" si="10"/>
        <v/>
      </c>
      <c r="AB14" s="8" t="str">
        <f t="shared" si="5"/>
        <v/>
      </c>
      <c r="AC14" s="8" t="str">
        <f t="shared" si="5"/>
        <v/>
      </c>
      <c r="AD14" s="8" t="str">
        <f t="shared" si="5"/>
        <v/>
      </c>
      <c r="AE14" s="49">
        <f t="shared" si="11"/>
        <v>2</v>
      </c>
      <c r="AF14" s="49">
        <f t="shared" si="6"/>
        <v>10</v>
      </c>
      <c r="AG14" s="49">
        <f t="shared" si="6"/>
        <v>36</v>
      </c>
      <c r="AH14" s="51">
        <f t="shared" si="6"/>
        <v>46</v>
      </c>
    </row>
    <row r="15" spans="2:34" x14ac:dyDescent="0.25">
      <c r="C15" s="1">
        <v>5</v>
      </c>
      <c r="D15" s="8">
        <v>20</v>
      </c>
      <c r="E15" s="8">
        <v>52</v>
      </c>
      <c r="F15" s="8">
        <v>30</v>
      </c>
      <c r="G15" s="9">
        <v>65</v>
      </c>
      <c r="H15" s="1">
        <v>5</v>
      </c>
      <c r="I15" s="16">
        <f t="shared" si="7"/>
        <v>1.070203562339231</v>
      </c>
      <c r="J15" s="17">
        <f t="shared" si="3"/>
        <v>0.80224811967053899</v>
      </c>
      <c r="K15" s="17">
        <f t="shared" si="3"/>
        <v>-0.12696401535330443</v>
      </c>
      <c r="L15" s="18">
        <f t="shared" si="3"/>
        <v>0.79521245221228343</v>
      </c>
      <c r="M15" s="1">
        <v>5</v>
      </c>
      <c r="N15" s="37">
        <f t="shared" si="12"/>
        <v>2.9643746113189162</v>
      </c>
      <c r="O15" s="30">
        <f t="shared" si="13"/>
        <v>0.17876578694578499</v>
      </c>
      <c r="P15" s="30">
        <f t="shared" si="14"/>
        <v>13.385662007782294</v>
      </c>
      <c r="Q15" s="30"/>
      <c r="R15" s="30"/>
      <c r="S15" s="38">
        <f t="shared" si="15"/>
        <v>0.17876578694578499</v>
      </c>
      <c r="T15" s="9">
        <f t="shared" si="8"/>
        <v>2</v>
      </c>
      <c r="V15" s="1">
        <v>5</v>
      </c>
      <c r="W15" s="49" t="str">
        <f t="shared" si="9"/>
        <v/>
      </c>
      <c r="X15" s="49" t="str">
        <f t="shared" si="4"/>
        <v/>
      </c>
      <c r="Y15" s="49" t="str">
        <f t="shared" si="4"/>
        <v/>
      </c>
      <c r="Z15" s="49" t="str">
        <f t="shared" si="4"/>
        <v/>
      </c>
      <c r="AA15" s="8">
        <f t="shared" si="10"/>
        <v>20</v>
      </c>
      <c r="AB15" s="8">
        <f t="shared" si="5"/>
        <v>52</v>
      </c>
      <c r="AC15" s="8">
        <f t="shared" si="5"/>
        <v>30</v>
      </c>
      <c r="AD15" s="8">
        <f t="shared" si="5"/>
        <v>65</v>
      </c>
      <c r="AE15" s="49" t="str">
        <f t="shared" si="11"/>
        <v/>
      </c>
      <c r="AF15" s="49" t="str">
        <f t="shared" si="6"/>
        <v/>
      </c>
      <c r="AG15" s="49" t="str">
        <f t="shared" si="6"/>
        <v/>
      </c>
      <c r="AH15" s="51" t="str">
        <f t="shared" si="6"/>
        <v/>
      </c>
    </row>
    <row r="16" spans="2:34" x14ac:dyDescent="0.25">
      <c r="C16" s="1">
        <v>6</v>
      </c>
      <c r="D16" s="8">
        <v>19</v>
      </c>
      <c r="E16" s="8">
        <v>51</v>
      </c>
      <c r="F16" s="8">
        <v>27</v>
      </c>
      <c r="G16" s="9">
        <v>58</v>
      </c>
      <c r="H16" s="1">
        <v>6</v>
      </c>
      <c r="I16" s="16">
        <f t="shared" si="7"/>
        <v>0.93764325321381004</v>
      </c>
      <c r="J16" s="17">
        <f t="shared" si="3"/>
        <v>0.74580477166369996</v>
      </c>
      <c r="K16" s="17">
        <f t="shared" si="3"/>
        <v>-0.81532313473868823</v>
      </c>
      <c r="L16" s="18">
        <f t="shared" si="3"/>
        <v>-5.4200645267775009E-2</v>
      </c>
      <c r="M16" s="1">
        <v>6</v>
      </c>
      <c r="N16" s="37">
        <f t="shared" si="12"/>
        <v>0.95802769480322125</v>
      </c>
      <c r="O16" s="30">
        <f t="shared" si="13"/>
        <v>2.0675551504810175</v>
      </c>
      <c r="P16" s="30">
        <f t="shared" si="14"/>
        <v>12.317109390288513</v>
      </c>
      <c r="Q16" s="30"/>
      <c r="R16" s="30"/>
      <c r="S16" s="38">
        <f t="shared" si="15"/>
        <v>0.95802769480322125</v>
      </c>
      <c r="T16" s="9">
        <f t="shared" si="8"/>
        <v>1</v>
      </c>
      <c r="V16" s="1">
        <v>6</v>
      </c>
      <c r="W16" s="49">
        <f t="shared" si="9"/>
        <v>19</v>
      </c>
      <c r="X16" s="49">
        <f t="shared" si="4"/>
        <v>51</v>
      </c>
      <c r="Y16" s="49">
        <f t="shared" si="4"/>
        <v>27</v>
      </c>
      <c r="Z16" s="49">
        <f t="shared" si="4"/>
        <v>58</v>
      </c>
      <c r="AA16" s="8" t="str">
        <f t="shared" si="10"/>
        <v/>
      </c>
      <c r="AB16" s="8" t="str">
        <f t="shared" si="5"/>
        <v/>
      </c>
      <c r="AC16" s="8" t="str">
        <f t="shared" si="5"/>
        <v/>
      </c>
      <c r="AD16" s="8" t="str">
        <f t="shared" si="5"/>
        <v/>
      </c>
      <c r="AE16" s="49" t="str">
        <f t="shared" si="11"/>
        <v/>
      </c>
      <c r="AF16" s="49" t="str">
        <f t="shared" si="6"/>
        <v/>
      </c>
      <c r="AG16" s="49" t="str">
        <f t="shared" si="6"/>
        <v/>
      </c>
      <c r="AH16" s="51" t="str">
        <f t="shared" si="6"/>
        <v/>
      </c>
    </row>
    <row r="17" spans="3:34" x14ac:dyDescent="0.25">
      <c r="C17" s="1">
        <v>7</v>
      </c>
      <c r="D17" s="8">
        <v>13</v>
      </c>
      <c r="E17" s="8">
        <v>45</v>
      </c>
      <c r="F17" s="8">
        <v>28</v>
      </c>
      <c r="G17" s="9">
        <v>57</v>
      </c>
      <c r="H17" s="1">
        <v>7</v>
      </c>
      <c r="I17" s="16">
        <f t="shared" si="7"/>
        <v>0.14228139846128512</v>
      </c>
      <c r="J17" s="17">
        <f t="shared" si="3"/>
        <v>0.40714468362266559</v>
      </c>
      <c r="K17" s="17">
        <f t="shared" si="3"/>
        <v>-0.58587009494356035</v>
      </c>
      <c r="L17" s="18">
        <f t="shared" si="3"/>
        <v>-0.17554537347921195</v>
      </c>
      <c r="M17" s="1">
        <v>7</v>
      </c>
      <c r="N17" s="37">
        <f t="shared" si="12"/>
        <v>0.23926745369288852</v>
      </c>
      <c r="O17" s="30">
        <f>SUMXMY2($I17:$L17,J$4:M$4)</f>
        <v>3.4354727296839558</v>
      </c>
      <c r="P17" s="30">
        <f t="shared" si="14"/>
        <v>7.2569735685874823</v>
      </c>
      <c r="Q17" s="30"/>
      <c r="R17" s="30"/>
      <c r="S17" s="38">
        <f t="shared" si="15"/>
        <v>0.23926745369288852</v>
      </c>
      <c r="T17" s="9">
        <f t="shared" si="8"/>
        <v>1</v>
      </c>
      <c r="V17" s="1">
        <v>7</v>
      </c>
      <c r="W17" s="49">
        <f t="shared" si="9"/>
        <v>13</v>
      </c>
      <c r="X17" s="49">
        <f t="shared" si="4"/>
        <v>45</v>
      </c>
      <c r="Y17" s="49">
        <f t="shared" si="4"/>
        <v>28</v>
      </c>
      <c r="Z17" s="49">
        <f t="shared" si="4"/>
        <v>57</v>
      </c>
      <c r="AA17" s="8" t="str">
        <f t="shared" si="10"/>
        <v/>
      </c>
      <c r="AB17" s="8" t="str">
        <f t="shared" si="5"/>
        <v/>
      </c>
      <c r="AC17" s="8" t="str">
        <f t="shared" si="5"/>
        <v/>
      </c>
      <c r="AD17" s="8" t="str">
        <f t="shared" si="5"/>
        <v/>
      </c>
      <c r="AE17" s="49" t="str">
        <f t="shared" si="11"/>
        <v/>
      </c>
      <c r="AF17" s="49" t="str">
        <f t="shared" si="6"/>
        <v/>
      </c>
      <c r="AG17" s="49" t="str">
        <f t="shared" si="6"/>
        <v/>
      </c>
      <c r="AH17" s="51" t="str">
        <f t="shared" si="6"/>
        <v/>
      </c>
    </row>
    <row r="18" spans="3:34" x14ac:dyDescent="0.25">
      <c r="C18" s="1">
        <v>8</v>
      </c>
      <c r="D18" s="8">
        <v>16</v>
      </c>
      <c r="E18" s="8">
        <v>47</v>
      </c>
      <c r="F18" s="8">
        <v>33</v>
      </c>
      <c r="G18" s="9">
        <v>63</v>
      </c>
      <c r="H18" s="1">
        <v>8</v>
      </c>
      <c r="I18" s="16">
        <f t="shared" si="7"/>
        <v>0.53996232583754755</v>
      </c>
      <c r="J18" s="17">
        <f t="shared" si="3"/>
        <v>0.52003137963634372</v>
      </c>
      <c r="K18" s="17">
        <f t="shared" si="3"/>
        <v>0.56139510403207948</v>
      </c>
      <c r="L18" s="18">
        <f t="shared" si="3"/>
        <v>0.55252299578940967</v>
      </c>
      <c r="M18" s="1">
        <v>8</v>
      </c>
      <c r="N18" s="37">
        <f t="shared" si="12"/>
        <v>3.347666134773847</v>
      </c>
      <c r="O18" s="30">
        <f t="shared" si="13"/>
        <v>1.4851522409345403</v>
      </c>
      <c r="P18" s="30">
        <f t="shared" si="14"/>
        <v>8.540788548206999</v>
      </c>
      <c r="Q18" s="30"/>
      <c r="R18" s="30"/>
      <c r="S18" s="38">
        <f t="shared" si="15"/>
        <v>1.4851522409345403</v>
      </c>
      <c r="T18" s="9">
        <f t="shared" si="8"/>
        <v>2</v>
      </c>
      <c r="V18" s="1">
        <v>8</v>
      </c>
      <c r="W18" s="49" t="str">
        <f t="shared" si="9"/>
        <v/>
      </c>
      <c r="X18" s="49" t="str">
        <f t="shared" si="4"/>
        <v/>
      </c>
      <c r="Y18" s="49" t="str">
        <f t="shared" si="4"/>
        <v/>
      </c>
      <c r="Z18" s="49" t="str">
        <f t="shared" si="4"/>
        <v/>
      </c>
      <c r="AA18" s="8">
        <f t="shared" si="10"/>
        <v>16</v>
      </c>
      <c r="AB18" s="8">
        <f t="shared" si="5"/>
        <v>47</v>
      </c>
      <c r="AC18" s="8">
        <f t="shared" si="5"/>
        <v>33</v>
      </c>
      <c r="AD18" s="8">
        <f t="shared" si="5"/>
        <v>63</v>
      </c>
      <c r="AE18" s="49" t="str">
        <f t="shared" si="11"/>
        <v/>
      </c>
      <c r="AF18" s="49" t="str">
        <f t="shared" si="6"/>
        <v/>
      </c>
      <c r="AG18" s="49" t="str">
        <f t="shared" si="6"/>
        <v/>
      </c>
      <c r="AH18" s="51" t="str">
        <f t="shared" si="6"/>
        <v/>
      </c>
    </row>
    <row r="19" spans="3:34" x14ac:dyDescent="0.25">
      <c r="C19" s="1">
        <v>9</v>
      </c>
      <c r="D19" s="8">
        <v>17</v>
      </c>
      <c r="E19" s="8">
        <v>45</v>
      </c>
      <c r="F19" s="8">
        <v>25</v>
      </c>
      <c r="G19" s="9">
        <v>49</v>
      </c>
      <c r="H19" s="1">
        <v>9</v>
      </c>
      <c r="I19" s="16">
        <f t="shared" si="7"/>
        <v>0.67252263496296838</v>
      </c>
      <c r="J19" s="17">
        <f t="shared" si="3"/>
        <v>0.40714468362266559</v>
      </c>
      <c r="K19" s="17">
        <f t="shared" si="3"/>
        <v>-1.2742292143289442</v>
      </c>
      <c r="L19" s="18">
        <f t="shared" si="3"/>
        <v>-1.1463031991707073</v>
      </c>
      <c r="M19" s="1">
        <v>9</v>
      </c>
      <c r="N19" s="37">
        <f t="shared" si="12"/>
        <v>1.3048478863073287</v>
      </c>
      <c r="O19" s="30">
        <f t="shared" si="13"/>
        <v>7.231518405448969</v>
      </c>
      <c r="P19" s="30">
        <f t="shared" si="14"/>
        <v>11.21808476352169</v>
      </c>
      <c r="Q19" s="30"/>
      <c r="R19" s="30"/>
      <c r="S19" s="38">
        <f t="shared" si="15"/>
        <v>1.3048478863073287</v>
      </c>
      <c r="T19" s="9">
        <f t="shared" si="8"/>
        <v>1</v>
      </c>
      <c r="V19" s="1">
        <v>9</v>
      </c>
      <c r="W19" s="49">
        <f t="shared" si="9"/>
        <v>17</v>
      </c>
      <c r="X19" s="49">
        <f t="shared" si="4"/>
        <v>45</v>
      </c>
      <c r="Y19" s="49">
        <f t="shared" si="4"/>
        <v>25</v>
      </c>
      <c r="Z19" s="49">
        <f t="shared" si="4"/>
        <v>49</v>
      </c>
      <c r="AA19" s="8" t="str">
        <f t="shared" si="10"/>
        <v/>
      </c>
      <c r="AB19" s="8" t="str">
        <f t="shared" si="5"/>
        <v/>
      </c>
      <c r="AC19" s="8" t="str">
        <f t="shared" si="5"/>
        <v/>
      </c>
      <c r="AD19" s="8" t="str">
        <f t="shared" si="5"/>
        <v/>
      </c>
      <c r="AE19" s="49" t="str">
        <f t="shared" si="11"/>
        <v/>
      </c>
      <c r="AF19" s="49" t="str">
        <f t="shared" si="6"/>
        <v/>
      </c>
      <c r="AG19" s="49" t="str">
        <f t="shared" si="6"/>
        <v/>
      </c>
      <c r="AH19" s="51" t="str">
        <f t="shared" si="6"/>
        <v/>
      </c>
    </row>
    <row r="20" spans="3:34" ht="15.75" thickBot="1" x14ac:dyDescent="0.3">
      <c r="C20" s="1">
        <v>10</v>
      </c>
      <c r="D20" s="8">
        <v>14</v>
      </c>
      <c r="E20" s="8">
        <v>47</v>
      </c>
      <c r="F20" s="8">
        <v>32</v>
      </c>
      <c r="G20" s="9">
        <v>70</v>
      </c>
      <c r="H20" s="1">
        <v>10</v>
      </c>
      <c r="I20" s="16">
        <f t="shared" si="7"/>
        <v>0.27484170758670595</v>
      </c>
      <c r="J20" s="17">
        <f t="shared" si="3"/>
        <v>0.52003137963634372</v>
      </c>
      <c r="K20" s="17">
        <f t="shared" si="3"/>
        <v>0.3319420642369515</v>
      </c>
      <c r="L20" s="18">
        <f t="shared" si="3"/>
        <v>1.4019360932694682</v>
      </c>
      <c r="M20" s="1">
        <v>10</v>
      </c>
      <c r="N20" s="37">
        <f t="shared" si="12"/>
        <v>4.4810194108106085</v>
      </c>
      <c r="O20" s="30">
        <f t="shared" si="13"/>
        <v>1.3344270025498108</v>
      </c>
      <c r="P20" s="30">
        <f t="shared" si="14"/>
        <v>10.774060633874084</v>
      </c>
      <c r="Q20" s="30"/>
      <c r="R20" s="30"/>
      <c r="S20" s="38">
        <f t="shared" si="15"/>
        <v>1.3344270025498108</v>
      </c>
      <c r="T20" s="9">
        <f t="shared" si="8"/>
        <v>2</v>
      </c>
      <c r="V20" s="1">
        <v>10</v>
      </c>
      <c r="W20" s="49" t="str">
        <f t="shared" si="9"/>
        <v/>
      </c>
      <c r="X20" s="49" t="str">
        <f t="shared" si="4"/>
        <v/>
      </c>
      <c r="Y20" s="49" t="str">
        <f t="shared" si="4"/>
        <v/>
      </c>
      <c r="Z20" s="49" t="str">
        <f t="shared" si="4"/>
        <v/>
      </c>
      <c r="AA20" s="8">
        <f t="shared" si="10"/>
        <v>14</v>
      </c>
      <c r="AB20" s="8">
        <f t="shared" si="5"/>
        <v>47</v>
      </c>
      <c r="AC20" s="8">
        <f t="shared" si="5"/>
        <v>32</v>
      </c>
      <c r="AD20" s="8">
        <f t="shared" si="5"/>
        <v>70</v>
      </c>
      <c r="AE20" s="49" t="str">
        <f t="shared" si="11"/>
        <v/>
      </c>
      <c r="AF20" s="49" t="str">
        <f t="shared" si="6"/>
        <v/>
      </c>
      <c r="AG20" s="49" t="str">
        <f t="shared" si="6"/>
        <v/>
      </c>
      <c r="AH20" s="51" t="str">
        <f t="shared" si="6"/>
        <v/>
      </c>
    </row>
    <row r="21" spans="3:34" x14ac:dyDescent="0.25">
      <c r="C21" s="2">
        <v>11</v>
      </c>
      <c r="D21" s="8">
        <v>2</v>
      </c>
      <c r="E21" s="8">
        <v>16</v>
      </c>
      <c r="F21" s="8">
        <v>31</v>
      </c>
      <c r="G21" s="9">
        <v>48</v>
      </c>
      <c r="H21" s="2">
        <v>11</v>
      </c>
      <c r="I21" s="16">
        <f t="shared" si="7"/>
        <v>-1.3158820019183439</v>
      </c>
      <c r="J21" s="17">
        <f t="shared" si="3"/>
        <v>-1.229712408575667</v>
      </c>
      <c r="K21" s="17">
        <f t="shared" si="3"/>
        <v>0.10248902444182353</v>
      </c>
      <c r="L21" s="18">
        <f t="shared" si="3"/>
        <v>-1.2676479273821444</v>
      </c>
      <c r="M21" s="2">
        <v>11</v>
      </c>
      <c r="N21" s="37">
        <f t="shared" si="12"/>
        <v>6.7887815643620968</v>
      </c>
      <c r="O21" s="30">
        <f t="shared" si="13"/>
        <v>17.131723142413772</v>
      </c>
      <c r="P21" s="30">
        <f t="shared" si="14"/>
        <v>0.7126168178105623</v>
      </c>
      <c r="Q21" s="30"/>
      <c r="R21" s="30"/>
      <c r="S21" s="38">
        <f t="shared" si="15"/>
        <v>0.7126168178105623</v>
      </c>
      <c r="T21" s="9">
        <f t="shared" si="8"/>
        <v>3</v>
      </c>
      <c r="V21" s="2">
        <v>11</v>
      </c>
      <c r="W21" s="49" t="str">
        <f t="shared" si="9"/>
        <v/>
      </c>
      <c r="X21" s="49" t="str">
        <f t="shared" si="4"/>
        <v/>
      </c>
      <c r="Y21" s="49" t="str">
        <f t="shared" si="4"/>
        <v/>
      </c>
      <c r="Z21" s="49" t="str">
        <f t="shared" si="4"/>
        <v/>
      </c>
      <c r="AA21" s="8" t="str">
        <f t="shared" si="10"/>
        <v/>
      </c>
      <c r="AB21" s="8" t="str">
        <f t="shared" si="5"/>
        <v/>
      </c>
      <c r="AC21" s="8" t="str">
        <f t="shared" si="5"/>
        <v/>
      </c>
      <c r="AD21" s="8" t="str">
        <f t="shared" si="5"/>
        <v/>
      </c>
      <c r="AE21" s="49">
        <f t="shared" si="11"/>
        <v>2</v>
      </c>
      <c r="AF21" s="49">
        <f t="shared" si="6"/>
        <v>16</v>
      </c>
      <c r="AG21" s="49">
        <f t="shared" si="6"/>
        <v>31</v>
      </c>
      <c r="AH21" s="51">
        <f t="shared" si="6"/>
        <v>48</v>
      </c>
    </row>
    <row r="22" spans="3:34" x14ac:dyDescent="0.25">
      <c r="C22" s="1">
        <v>12</v>
      </c>
      <c r="D22" s="8">
        <v>19</v>
      </c>
      <c r="E22" s="8">
        <v>50</v>
      </c>
      <c r="F22" s="8">
        <v>25</v>
      </c>
      <c r="G22" s="9">
        <v>63</v>
      </c>
      <c r="H22" s="1">
        <v>12</v>
      </c>
      <c r="I22" s="16">
        <f t="shared" si="7"/>
        <v>0.93764325321381004</v>
      </c>
      <c r="J22" s="17">
        <f t="shared" si="3"/>
        <v>0.68936142365686093</v>
      </c>
      <c r="K22" s="17">
        <f t="shared" si="3"/>
        <v>-1.2742292143289442</v>
      </c>
      <c r="L22" s="18">
        <f t="shared" si="3"/>
        <v>0.55252299578940967</v>
      </c>
      <c r="M22" s="1">
        <v>12</v>
      </c>
      <c r="N22" s="37">
        <f t="shared" si="12"/>
        <v>1.4192272259862242</v>
      </c>
      <c r="O22" s="30">
        <f t="shared" si="13"/>
        <v>1.8342662439755388</v>
      </c>
      <c r="P22" s="30">
        <f t="shared" si="14"/>
        <v>15.027258410938137</v>
      </c>
      <c r="Q22" s="30"/>
      <c r="R22" s="30"/>
      <c r="S22" s="38">
        <f t="shared" si="15"/>
        <v>1.4192272259862242</v>
      </c>
      <c r="T22" s="9">
        <f t="shared" si="8"/>
        <v>1</v>
      </c>
      <c r="V22" s="1">
        <v>12</v>
      </c>
      <c r="W22" s="49">
        <f t="shared" si="9"/>
        <v>19</v>
      </c>
      <c r="X22" s="49">
        <f t="shared" si="4"/>
        <v>50</v>
      </c>
      <c r="Y22" s="49">
        <f t="shared" si="4"/>
        <v>25</v>
      </c>
      <c r="Z22" s="49">
        <f t="shared" si="4"/>
        <v>63</v>
      </c>
      <c r="AA22" s="8" t="str">
        <f t="shared" si="10"/>
        <v/>
      </c>
      <c r="AB22" s="8" t="str">
        <f t="shared" si="5"/>
        <v/>
      </c>
      <c r="AC22" s="8" t="str">
        <f t="shared" si="5"/>
        <v/>
      </c>
      <c r="AD22" s="8" t="str">
        <f t="shared" si="5"/>
        <v/>
      </c>
      <c r="AE22" s="49" t="str">
        <f t="shared" si="11"/>
        <v/>
      </c>
      <c r="AF22" s="49" t="str">
        <f t="shared" si="6"/>
        <v/>
      </c>
      <c r="AG22" s="49" t="str">
        <f t="shared" si="6"/>
        <v/>
      </c>
      <c r="AH22" s="51" t="str">
        <f t="shared" si="6"/>
        <v/>
      </c>
    </row>
    <row r="23" spans="3:34" x14ac:dyDescent="0.25">
      <c r="C23" s="1">
        <v>13</v>
      </c>
      <c r="D23" s="8">
        <v>1</v>
      </c>
      <c r="E23" s="8">
        <v>14</v>
      </c>
      <c r="F23" s="8">
        <v>36</v>
      </c>
      <c r="G23" s="9">
        <v>49</v>
      </c>
      <c r="H23" s="1">
        <v>13</v>
      </c>
      <c r="I23" s="16">
        <f t="shared" si="7"/>
        <v>-1.4484423110437648</v>
      </c>
      <c r="J23" s="17">
        <f t="shared" si="3"/>
        <v>-1.3425991045893453</v>
      </c>
      <c r="K23" s="17">
        <f t="shared" si="3"/>
        <v>1.2497542234174632</v>
      </c>
      <c r="L23" s="18">
        <f t="shared" si="3"/>
        <v>-1.1463031991707073</v>
      </c>
      <c r="M23" s="1">
        <v>13</v>
      </c>
      <c r="N23" s="37">
        <f t="shared" si="12"/>
        <v>11.23535002607462</v>
      </c>
      <c r="O23" s="30">
        <f t="shared" si="13"/>
        <v>19.595223806520082</v>
      </c>
      <c r="P23" s="30">
        <f t="shared" si="14"/>
        <v>0.363873764556914</v>
      </c>
      <c r="Q23" s="30"/>
      <c r="R23" s="30"/>
      <c r="S23" s="38">
        <f t="shared" si="15"/>
        <v>0.363873764556914</v>
      </c>
      <c r="T23" s="9">
        <f t="shared" si="8"/>
        <v>3</v>
      </c>
      <c r="V23" s="1">
        <v>13</v>
      </c>
      <c r="W23" s="49" t="str">
        <f t="shared" si="9"/>
        <v/>
      </c>
      <c r="X23" s="49" t="str">
        <f t="shared" si="4"/>
        <v/>
      </c>
      <c r="Y23" s="49" t="str">
        <f t="shared" si="4"/>
        <v/>
      </c>
      <c r="Z23" s="49" t="str">
        <f t="shared" si="4"/>
        <v/>
      </c>
      <c r="AA23" s="8" t="str">
        <f t="shared" si="10"/>
        <v/>
      </c>
      <c r="AB23" s="8" t="str">
        <f t="shared" si="5"/>
        <v/>
      </c>
      <c r="AC23" s="8" t="str">
        <f t="shared" si="5"/>
        <v/>
      </c>
      <c r="AD23" s="8" t="str">
        <f t="shared" si="5"/>
        <v/>
      </c>
      <c r="AE23" s="49">
        <f t="shared" si="11"/>
        <v>1</v>
      </c>
      <c r="AF23" s="49">
        <f t="shared" si="6"/>
        <v>14</v>
      </c>
      <c r="AG23" s="49">
        <f t="shared" si="6"/>
        <v>36</v>
      </c>
      <c r="AH23" s="51">
        <f t="shared" si="6"/>
        <v>49</v>
      </c>
    </row>
    <row r="24" spans="3:34" x14ac:dyDescent="0.25">
      <c r="C24" s="1">
        <v>14</v>
      </c>
      <c r="D24" s="8">
        <v>2</v>
      </c>
      <c r="E24" s="8">
        <v>13</v>
      </c>
      <c r="F24" s="8">
        <v>32</v>
      </c>
      <c r="G24" s="9">
        <v>44</v>
      </c>
      <c r="H24" s="1">
        <v>14</v>
      </c>
      <c r="I24" s="16">
        <f t="shared" si="7"/>
        <v>-1.3158820019183439</v>
      </c>
      <c r="J24" s="17">
        <f t="shared" si="3"/>
        <v>-1.3990424525961842</v>
      </c>
      <c r="K24" s="17">
        <f t="shared" si="3"/>
        <v>0.3319420642369515</v>
      </c>
      <c r="L24" s="18">
        <f t="shared" si="3"/>
        <v>-1.7530268402278919</v>
      </c>
      <c r="M24" s="1">
        <v>14</v>
      </c>
      <c r="N24" s="37">
        <f t="shared" si="12"/>
        <v>9.1893425293863125</v>
      </c>
      <c r="O24" s="30">
        <f t="shared" si="13"/>
        <v>20.655350737031704</v>
      </c>
      <c r="P24" s="30">
        <f t="shared" si="14"/>
        <v>1.1657089521630626</v>
      </c>
      <c r="Q24" s="30"/>
      <c r="R24" s="30"/>
      <c r="S24" s="38">
        <f t="shared" si="15"/>
        <v>1.1657089521630626</v>
      </c>
      <c r="T24" s="9">
        <f t="shared" si="8"/>
        <v>3</v>
      </c>
      <c r="V24" s="1">
        <v>14</v>
      </c>
      <c r="W24" s="49" t="str">
        <f t="shared" si="9"/>
        <v/>
      </c>
      <c r="X24" s="49" t="str">
        <f t="shared" si="4"/>
        <v/>
      </c>
      <c r="Y24" s="49" t="str">
        <f t="shared" si="4"/>
        <v/>
      </c>
      <c r="Z24" s="49" t="str">
        <f t="shared" si="4"/>
        <v/>
      </c>
      <c r="AA24" s="8" t="str">
        <f t="shared" si="10"/>
        <v/>
      </c>
      <c r="AB24" s="8" t="str">
        <f t="shared" si="5"/>
        <v/>
      </c>
      <c r="AC24" s="8" t="str">
        <f t="shared" si="5"/>
        <v/>
      </c>
      <c r="AD24" s="8" t="str">
        <f t="shared" si="5"/>
        <v/>
      </c>
      <c r="AE24" s="49">
        <f t="shared" si="11"/>
        <v>2</v>
      </c>
      <c r="AF24" s="49">
        <f t="shared" si="6"/>
        <v>13</v>
      </c>
      <c r="AG24" s="49">
        <f t="shared" si="6"/>
        <v>32</v>
      </c>
      <c r="AH24" s="51">
        <f t="shared" si="6"/>
        <v>44</v>
      </c>
    </row>
    <row r="25" spans="3:34" x14ac:dyDescent="0.25">
      <c r="C25" s="1">
        <v>15</v>
      </c>
      <c r="D25" s="8">
        <v>12</v>
      </c>
      <c r="E25" s="8">
        <v>40</v>
      </c>
      <c r="F25" s="8">
        <v>26</v>
      </c>
      <c r="G25" s="9">
        <v>58</v>
      </c>
      <c r="H25" s="1">
        <v>15</v>
      </c>
      <c r="I25" s="16">
        <f t="shared" si="7"/>
        <v>9.7210893358643004E-3</v>
      </c>
      <c r="J25" s="17">
        <f t="shared" si="3"/>
        <v>0.12492794358847033</v>
      </c>
      <c r="K25" s="17">
        <f t="shared" si="3"/>
        <v>-1.0447761745338162</v>
      </c>
      <c r="L25" s="18">
        <f t="shared" si="3"/>
        <v>-5.4200645267775009E-2</v>
      </c>
      <c r="M25" s="1">
        <v>15</v>
      </c>
      <c r="N25" s="37">
        <f t="shared" si="12"/>
        <v>4.5040184757019194E-2</v>
      </c>
      <c r="O25" s="30">
        <f t="shared" si="13"/>
        <v>4.4550011411996975</v>
      </c>
      <c r="P25" s="30">
        <f t="shared" si="14"/>
        <v>7.6479809529187683</v>
      </c>
      <c r="Q25" s="30"/>
      <c r="R25" s="30"/>
      <c r="S25" s="38">
        <f t="shared" si="15"/>
        <v>4.5040184757019194E-2</v>
      </c>
      <c r="T25" s="9">
        <f t="shared" si="8"/>
        <v>1</v>
      </c>
      <c r="V25" s="1">
        <v>15</v>
      </c>
      <c r="W25" s="49">
        <f t="shared" si="9"/>
        <v>12</v>
      </c>
      <c r="X25" s="49">
        <f t="shared" si="4"/>
        <v>40</v>
      </c>
      <c r="Y25" s="49">
        <f t="shared" si="4"/>
        <v>26</v>
      </c>
      <c r="Z25" s="49">
        <f t="shared" si="4"/>
        <v>58</v>
      </c>
      <c r="AA25" s="8" t="str">
        <f t="shared" si="10"/>
        <v/>
      </c>
      <c r="AB25" s="8" t="str">
        <f t="shared" si="5"/>
        <v/>
      </c>
      <c r="AC25" s="8" t="str">
        <f t="shared" si="5"/>
        <v/>
      </c>
      <c r="AD25" s="8" t="str">
        <f t="shared" si="5"/>
        <v/>
      </c>
      <c r="AE25" s="49" t="str">
        <f t="shared" si="11"/>
        <v/>
      </c>
      <c r="AF25" s="49" t="str">
        <f t="shared" si="6"/>
        <v/>
      </c>
      <c r="AG25" s="49" t="str">
        <f t="shared" si="6"/>
        <v/>
      </c>
      <c r="AH25" s="51" t="str">
        <f t="shared" si="6"/>
        <v/>
      </c>
    </row>
    <row r="26" spans="3:34" x14ac:dyDescent="0.25">
      <c r="C26" s="1">
        <v>16</v>
      </c>
      <c r="D26" s="8">
        <v>18</v>
      </c>
      <c r="E26" s="8">
        <v>49</v>
      </c>
      <c r="F26" s="8">
        <v>27</v>
      </c>
      <c r="G26" s="9">
        <v>63</v>
      </c>
      <c r="H26" s="1">
        <v>16</v>
      </c>
      <c r="I26" s="16">
        <f t="shared" si="7"/>
        <v>0.80508294408838921</v>
      </c>
      <c r="J26" s="17">
        <f t="shared" si="3"/>
        <v>0.63291807565002189</v>
      </c>
      <c r="K26" s="17">
        <f t="shared" si="3"/>
        <v>-0.81532313473868823</v>
      </c>
      <c r="L26" s="18">
        <f t="shared" si="3"/>
        <v>0.55252299578940967</v>
      </c>
      <c r="M26" s="1">
        <v>16</v>
      </c>
      <c r="N26" s="37">
        <f t="shared" si="12"/>
        <v>1.1781448618632089</v>
      </c>
      <c r="O26" s="30">
        <f t="shared" si="13"/>
        <v>1.1147926290895138</v>
      </c>
      <c r="P26" s="30">
        <f t="shared" si="14"/>
        <v>12.542792562668598</v>
      </c>
      <c r="Q26" s="30"/>
      <c r="R26" s="30"/>
      <c r="S26" s="38">
        <f t="shared" si="15"/>
        <v>1.1147926290895138</v>
      </c>
      <c r="T26" s="9">
        <f t="shared" si="8"/>
        <v>2</v>
      </c>
      <c r="V26" s="1">
        <v>16</v>
      </c>
      <c r="W26" s="49" t="str">
        <f t="shared" si="9"/>
        <v/>
      </c>
      <c r="X26" s="49" t="str">
        <f t="shared" si="4"/>
        <v/>
      </c>
      <c r="Y26" s="49" t="str">
        <f t="shared" si="4"/>
        <v/>
      </c>
      <c r="Z26" s="49" t="str">
        <f t="shared" si="4"/>
        <v/>
      </c>
      <c r="AA26" s="8">
        <f t="shared" si="10"/>
        <v>18</v>
      </c>
      <c r="AB26" s="8">
        <f t="shared" si="5"/>
        <v>49</v>
      </c>
      <c r="AC26" s="8">
        <f t="shared" si="5"/>
        <v>27</v>
      </c>
      <c r="AD26" s="8">
        <f t="shared" si="5"/>
        <v>63</v>
      </c>
      <c r="AE26" s="49" t="str">
        <f t="shared" si="11"/>
        <v/>
      </c>
      <c r="AF26" s="49" t="str">
        <f t="shared" si="6"/>
        <v/>
      </c>
      <c r="AG26" s="49" t="str">
        <f t="shared" si="6"/>
        <v/>
      </c>
      <c r="AH26" s="51" t="str">
        <f t="shared" si="6"/>
        <v/>
      </c>
    </row>
    <row r="27" spans="3:34" x14ac:dyDescent="0.25">
      <c r="C27" s="1">
        <v>17</v>
      </c>
      <c r="D27" s="8">
        <v>10</v>
      </c>
      <c r="E27" s="8">
        <v>33</v>
      </c>
      <c r="F27" s="8">
        <v>23</v>
      </c>
      <c r="G27" s="9">
        <v>50</v>
      </c>
      <c r="H27" s="1">
        <v>17</v>
      </c>
      <c r="I27" s="16">
        <f t="shared" si="7"/>
        <v>-0.25539952891497736</v>
      </c>
      <c r="J27" s="17">
        <f t="shared" si="7"/>
        <v>-0.27017549245940309</v>
      </c>
      <c r="K27" s="17">
        <f t="shared" si="7"/>
        <v>-1.7331352939192</v>
      </c>
      <c r="L27" s="18">
        <f t="shared" si="7"/>
        <v>-1.0249584709592705</v>
      </c>
      <c r="M27" s="1">
        <v>17</v>
      </c>
      <c r="N27" s="37">
        <f t="shared" si="12"/>
        <v>1.6115449816824452</v>
      </c>
      <c r="O27" s="30">
        <f t="shared" si="13"/>
        <v>11.01873077382495</v>
      </c>
      <c r="P27" s="30">
        <f t="shared" si="14"/>
        <v>8.58622953891199</v>
      </c>
      <c r="Q27" s="30"/>
      <c r="R27" s="30"/>
      <c r="S27" s="38">
        <f t="shared" si="15"/>
        <v>1.6115449816824452</v>
      </c>
      <c r="T27" s="9">
        <f t="shared" si="8"/>
        <v>1</v>
      </c>
      <c r="V27" s="1">
        <v>17</v>
      </c>
      <c r="W27" s="49">
        <f t="shared" si="9"/>
        <v>10</v>
      </c>
      <c r="X27" s="49">
        <f t="shared" si="9"/>
        <v>33</v>
      </c>
      <c r="Y27" s="49">
        <f t="shared" si="9"/>
        <v>23</v>
      </c>
      <c r="Z27" s="49">
        <f t="shared" si="9"/>
        <v>50</v>
      </c>
      <c r="AA27" s="8" t="str">
        <f t="shared" si="10"/>
        <v/>
      </c>
      <c r="AB27" s="8" t="str">
        <f t="shared" si="10"/>
        <v/>
      </c>
      <c r="AC27" s="8" t="str">
        <f t="shared" si="10"/>
        <v/>
      </c>
      <c r="AD27" s="8" t="str">
        <f t="shared" si="10"/>
        <v/>
      </c>
      <c r="AE27" s="49" t="str">
        <f t="shared" si="11"/>
        <v/>
      </c>
      <c r="AF27" s="49" t="str">
        <f t="shared" si="11"/>
        <v/>
      </c>
      <c r="AG27" s="49" t="str">
        <f t="shared" si="11"/>
        <v/>
      </c>
      <c r="AH27" s="51" t="str">
        <f t="shared" si="11"/>
        <v/>
      </c>
    </row>
    <row r="28" spans="3:34" x14ac:dyDescent="0.25">
      <c r="C28" s="1">
        <v>18</v>
      </c>
      <c r="D28" s="8">
        <v>2</v>
      </c>
      <c r="E28" s="8">
        <v>16</v>
      </c>
      <c r="F28" s="8">
        <v>38</v>
      </c>
      <c r="G28" s="9">
        <v>51</v>
      </c>
      <c r="H28" s="1">
        <v>18</v>
      </c>
      <c r="I28" s="16">
        <f t="shared" si="7"/>
        <v>-1.3158820019183439</v>
      </c>
      <c r="J28" s="17">
        <f t="shared" si="7"/>
        <v>-1.229712408575667</v>
      </c>
      <c r="K28" s="17">
        <f t="shared" si="7"/>
        <v>1.7086603030077192</v>
      </c>
      <c r="L28" s="18">
        <f t="shared" si="7"/>
        <v>-0.90361374274783346</v>
      </c>
      <c r="M28" s="1">
        <v>18</v>
      </c>
      <c r="N28" s="37">
        <f t="shared" si="12"/>
        <v>12.391372125525983</v>
      </c>
      <c r="O28" s="30">
        <f t="shared" si="13"/>
        <v>18.814166802918386</v>
      </c>
      <c r="P28" s="30">
        <f t="shared" si="14"/>
        <v>0.86028955413852182</v>
      </c>
      <c r="Q28" s="30"/>
      <c r="R28" s="30"/>
      <c r="S28" s="38">
        <f t="shared" si="15"/>
        <v>0.86028955413852182</v>
      </c>
      <c r="T28" s="9">
        <f t="shared" si="8"/>
        <v>3</v>
      </c>
      <c r="V28" s="1">
        <v>18</v>
      </c>
      <c r="W28" s="49" t="str">
        <f t="shared" si="9"/>
        <v/>
      </c>
      <c r="X28" s="49" t="str">
        <f t="shared" si="9"/>
        <v/>
      </c>
      <c r="Y28" s="49" t="str">
        <f t="shared" si="9"/>
        <v/>
      </c>
      <c r="Z28" s="49" t="str">
        <f t="shared" si="9"/>
        <v/>
      </c>
      <c r="AA28" s="8" t="str">
        <f t="shared" si="10"/>
        <v/>
      </c>
      <c r="AB28" s="8" t="str">
        <f t="shared" si="10"/>
        <v/>
      </c>
      <c r="AC28" s="8" t="str">
        <f t="shared" si="10"/>
        <v/>
      </c>
      <c r="AD28" s="8" t="str">
        <f t="shared" si="10"/>
        <v/>
      </c>
      <c r="AE28" s="49">
        <f t="shared" si="11"/>
        <v>2</v>
      </c>
      <c r="AF28" s="49">
        <f t="shared" si="11"/>
        <v>16</v>
      </c>
      <c r="AG28" s="49">
        <f t="shared" si="11"/>
        <v>38</v>
      </c>
      <c r="AH28" s="51">
        <f t="shared" si="11"/>
        <v>51</v>
      </c>
    </row>
    <row r="29" spans="3:34" x14ac:dyDescent="0.25">
      <c r="C29" s="1">
        <v>19</v>
      </c>
      <c r="D29" s="8">
        <v>2</v>
      </c>
      <c r="E29" s="8">
        <v>16</v>
      </c>
      <c r="F29" s="8">
        <v>30</v>
      </c>
      <c r="G29" s="9">
        <v>50</v>
      </c>
      <c r="H29" s="1">
        <v>19</v>
      </c>
      <c r="I29" s="16">
        <f t="shared" si="7"/>
        <v>-1.3158820019183439</v>
      </c>
      <c r="J29" s="17">
        <f t="shared" si="7"/>
        <v>-1.229712408575667</v>
      </c>
      <c r="K29" s="17">
        <f t="shared" si="7"/>
        <v>-0.12696401535330443</v>
      </c>
      <c r="L29" s="18">
        <f t="shared" si="7"/>
        <v>-1.0249584709592705</v>
      </c>
      <c r="M29" s="1">
        <v>19</v>
      </c>
      <c r="N29" s="37">
        <f t="shared" si="12"/>
        <v>5.843757909050435</v>
      </c>
      <c r="O29" s="30">
        <f t="shared" si="13"/>
        <v>15.96000917202478</v>
      </c>
      <c r="P29" s="30">
        <f t="shared" si="14"/>
        <v>0.90446318333264419</v>
      </c>
      <c r="Q29" s="30"/>
      <c r="R29" s="30"/>
      <c r="S29" s="38">
        <f t="shared" si="15"/>
        <v>0.90446318333264419</v>
      </c>
      <c r="T29" s="9">
        <f t="shared" si="8"/>
        <v>3</v>
      </c>
      <c r="V29" s="1">
        <v>19</v>
      </c>
      <c r="W29" s="49" t="str">
        <f t="shared" si="9"/>
        <v/>
      </c>
      <c r="X29" s="49" t="str">
        <f t="shared" si="9"/>
        <v/>
      </c>
      <c r="Y29" s="49" t="str">
        <f t="shared" si="9"/>
        <v/>
      </c>
      <c r="Z29" s="49" t="str">
        <f t="shared" si="9"/>
        <v/>
      </c>
      <c r="AA29" s="8" t="str">
        <f t="shared" si="10"/>
        <v/>
      </c>
      <c r="AB29" s="8" t="str">
        <f t="shared" si="10"/>
        <v/>
      </c>
      <c r="AC29" s="8" t="str">
        <f t="shared" si="10"/>
        <v/>
      </c>
      <c r="AD29" s="8" t="str">
        <f t="shared" si="10"/>
        <v/>
      </c>
      <c r="AE29" s="49">
        <f t="shared" si="11"/>
        <v>2</v>
      </c>
      <c r="AF29" s="49">
        <f t="shared" si="11"/>
        <v>16</v>
      </c>
      <c r="AG29" s="49">
        <f t="shared" si="11"/>
        <v>30</v>
      </c>
      <c r="AH29" s="51">
        <f t="shared" si="11"/>
        <v>50</v>
      </c>
    </row>
    <row r="30" spans="3:34" ht="15.75" thickBot="1" x14ac:dyDescent="0.3">
      <c r="C30" s="3">
        <v>20</v>
      </c>
      <c r="D30" s="8">
        <v>21</v>
      </c>
      <c r="E30" s="8">
        <v>56</v>
      </c>
      <c r="F30" s="8">
        <v>28</v>
      </c>
      <c r="G30" s="9">
        <v>64</v>
      </c>
      <c r="H30" s="3">
        <v>20</v>
      </c>
      <c r="I30" s="16">
        <f t="shared" si="7"/>
        <v>1.2027638714646518</v>
      </c>
      <c r="J30" s="17">
        <f t="shared" si="7"/>
        <v>1.0280215116978952</v>
      </c>
      <c r="K30" s="17">
        <f t="shared" si="7"/>
        <v>-0.58587009494356035</v>
      </c>
      <c r="L30" s="18">
        <f t="shared" si="7"/>
        <v>0.6738677240008466</v>
      </c>
      <c r="M30" s="3">
        <v>20</v>
      </c>
      <c r="N30" s="37">
        <f t="shared" si="12"/>
        <v>2.6811473763102462</v>
      </c>
      <c r="O30" s="30">
        <f t="shared" si="13"/>
        <v>0.44937333045443939</v>
      </c>
      <c r="P30" s="30">
        <f t="shared" si="14"/>
        <v>15.714680774816896</v>
      </c>
      <c r="Q30" s="30"/>
      <c r="R30" s="30"/>
      <c r="S30" s="38">
        <f t="shared" si="15"/>
        <v>0.44937333045443939</v>
      </c>
      <c r="T30" s="9">
        <f t="shared" si="8"/>
        <v>2</v>
      </c>
      <c r="V30" s="3">
        <v>20</v>
      </c>
      <c r="W30" s="49" t="str">
        <f t="shared" si="9"/>
        <v/>
      </c>
      <c r="X30" s="49" t="str">
        <f t="shared" si="9"/>
        <v/>
      </c>
      <c r="Y30" s="49" t="str">
        <f t="shared" si="9"/>
        <v/>
      </c>
      <c r="Z30" s="49" t="str">
        <f t="shared" si="9"/>
        <v/>
      </c>
      <c r="AA30" s="8">
        <f t="shared" si="10"/>
        <v>21</v>
      </c>
      <c r="AB30" s="8">
        <f t="shared" si="10"/>
        <v>56</v>
      </c>
      <c r="AC30" s="8">
        <f t="shared" si="10"/>
        <v>28</v>
      </c>
      <c r="AD30" s="8">
        <f t="shared" si="10"/>
        <v>64</v>
      </c>
      <c r="AE30" s="49" t="str">
        <f t="shared" si="11"/>
        <v/>
      </c>
      <c r="AF30" s="49" t="str">
        <f t="shared" si="11"/>
        <v/>
      </c>
      <c r="AG30" s="49" t="str">
        <f t="shared" si="11"/>
        <v/>
      </c>
      <c r="AH30" s="51" t="str">
        <f t="shared" si="11"/>
        <v/>
      </c>
    </row>
    <row r="31" spans="3:34" x14ac:dyDescent="0.25">
      <c r="C31" s="1">
        <v>21</v>
      </c>
      <c r="D31" s="8">
        <v>4</v>
      </c>
      <c r="E31" s="8">
        <v>19</v>
      </c>
      <c r="F31" s="8">
        <v>38</v>
      </c>
      <c r="G31" s="9">
        <v>51</v>
      </c>
      <c r="H31" s="1">
        <v>21</v>
      </c>
      <c r="I31" s="16">
        <f t="shared" si="7"/>
        <v>-1.0507613836675023</v>
      </c>
      <c r="J31" s="17">
        <f t="shared" si="7"/>
        <v>-1.06038236455515</v>
      </c>
      <c r="K31" s="17">
        <f t="shared" si="7"/>
        <v>1.7086603030077192</v>
      </c>
      <c r="L31" s="18">
        <f t="shared" si="7"/>
        <v>-0.90361374274783346</v>
      </c>
      <c r="M31" s="1">
        <v>21</v>
      </c>
      <c r="N31" s="37">
        <f t="shared" si="12"/>
        <v>11.22016252777839</v>
      </c>
      <c r="O31" s="30">
        <f t="shared" si="13"/>
        <v>16.832149247727884</v>
      </c>
      <c r="P31" s="30">
        <f t="shared" si="14"/>
        <v>0.97836626937354743</v>
      </c>
      <c r="Q31" s="30"/>
      <c r="R31" s="30"/>
      <c r="S31" s="38">
        <f t="shared" si="15"/>
        <v>0.97836626937354743</v>
      </c>
      <c r="T31" s="9">
        <f t="shared" si="8"/>
        <v>3</v>
      </c>
      <c r="V31" s="1">
        <v>21</v>
      </c>
      <c r="W31" s="49" t="str">
        <f t="shared" si="9"/>
        <v/>
      </c>
      <c r="X31" s="49" t="str">
        <f t="shared" si="9"/>
        <v/>
      </c>
      <c r="Y31" s="49" t="str">
        <f t="shared" si="9"/>
        <v/>
      </c>
      <c r="Z31" s="49" t="str">
        <f t="shared" si="9"/>
        <v/>
      </c>
      <c r="AA31" s="8" t="str">
        <f t="shared" si="10"/>
        <v/>
      </c>
      <c r="AB31" s="8" t="str">
        <f t="shared" si="10"/>
        <v/>
      </c>
      <c r="AC31" s="8" t="str">
        <f t="shared" si="10"/>
        <v/>
      </c>
      <c r="AD31" s="8" t="str">
        <f t="shared" si="10"/>
        <v/>
      </c>
      <c r="AE31" s="49">
        <f t="shared" si="11"/>
        <v>4</v>
      </c>
      <c r="AF31" s="49">
        <f t="shared" si="11"/>
        <v>19</v>
      </c>
      <c r="AG31" s="49">
        <f t="shared" si="11"/>
        <v>38</v>
      </c>
      <c r="AH31" s="51">
        <f t="shared" si="11"/>
        <v>51</v>
      </c>
    </row>
    <row r="32" spans="3:34" x14ac:dyDescent="0.25">
      <c r="C32" s="1">
        <v>22</v>
      </c>
      <c r="D32" s="8">
        <v>2</v>
      </c>
      <c r="E32" s="8">
        <v>14</v>
      </c>
      <c r="F32" s="8">
        <v>30</v>
      </c>
      <c r="G32" s="9">
        <v>49</v>
      </c>
      <c r="H32" s="1">
        <v>22</v>
      </c>
      <c r="I32" s="16">
        <f t="shared" si="7"/>
        <v>-1.3158820019183439</v>
      </c>
      <c r="J32" s="17">
        <f t="shared" si="7"/>
        <v>-1.3425991045893453</v>
      </c>
      <c r="K32" s="17">
        <f t="shared" si="7"/>
        <v>-0.12696401535330443</v>
      </c>
      <c r="L32" s="18">
        <f t="shared" si="7"/>
        <v>-1.1463031991707073</v>
      </c>
      <c r="M32" s="1">
        <v>22</v>
      </c>
      <c r="N32" s="37">
        <f t="shared" si="12"/>
        <v>6.4086980207169315</v>
      </c>
      <c r="O32" s="30">
        <f t="shared" si="13"/>
        <v>17.014553510894338</v>
      </c>
      <c r="P32" s="30">
        <f t="shared" si="14"/>
        <v>0.97808589865618156</v>
      </c>
      <c r="Q32" s="30"/>
      <c r="R32" s="30"/>
      <c r="S32" s="38">
        <f t="shared" si="15"/>
        <v>0.97808589865618156</v>
      </c>
      <c r="T32" s="9">
        <f t="shared" si="8"/>
        <v>3</v>
      </c>
      <c r="V32" s="1">
        <v>22</v>
      </c>
      <c r="W32" s="49" t="str">
        <f t="shared" si="9"/>
        <v/>
      </c>
      <c r="X32" s="49" t="str">
        <f t="shared" si="9"/>
        <v/>
      </c>
      <c r="Y32" s="49" t="str">
        <f t="shared" si="9"/>
        <v/>
      </c>
      <c r="Z32" s="49" t="str">
        <f t="shared" si="9"/>
        <v/>
      </c>
      <c r="AA32" s="8" t="str">
        <f t="shared" si="10"/>
        <v/>
      </c>
      <c r="AB32" s="8" t="str">
        <f t="shared" si="10"/>
        <v/>
      </c>
      <c r="AC32" s="8" t="str">
        <f t="shared" si="10"/>
        <v/>
      </c>
      <c r="AD32" s="8" t="str">
        <f t="shared" si="10"/>
        <v/>
      </c>
      <c r="AE32" s="49">
        <f t="shared" si="11"/>
        <v>2</v>
      </c>
      <c r="AF32" s="49">
        <f t="shared" si="11"/>
        <v>14</v>
      </c>
      <c r="AG32" s="49">
        <f t="shared" si="11"/>
        <v>30</v>
      </c>
      <c r="AH32" s="51">
        <f t="shared" si="11"/>
        <v>49</v>
      </c>
    </row>
    <row r="33" spans="3:34" x14ac:dyDescent="0.25">
      <c r="C33" s="1">
        <v>23</v>
      </c>
      <c r="D33" s="8">
        <v>10</v>
      </c>
      <c r="E33" s="8">
        <v>41</v>
      </c>
      <c r="F33" s="8">
        <v>27</v>
      </c>
      <c r="G33" s="9">
        <v>58</v>
      </c>
      <c r="H33" s="1">
        <v>23</v>
      </c>
      <c r="I33" s="16">
        <f t="shared" si="7"/>
        <v>-0.25539952891497736</v>
      </c>
      <c r="J33" s="17">
        <f t="shared" si="7"/>
        <v>0.18137129159530938</v>
      </c>
      <c r="K33" s="17">
        <f t="shared" si="7"/>
        <v>-0.81532313473868823</v>
      </c>
      <c r="L33" s="18">
        <f t="shared" si="7"/>
        <v>-5.4200645267775009E-2</v>
      </c>
      <c r="M33" s="1">
        <v>23</v>
      </c>
      <c r="N33" s="37">
        <f t="shared" si="12"/>
        <v>0.22870921206899736</v>
      </c>
      <c r="O33" s="30">
        <f t="shared" si="13"/>
        <v>4.6969599866257976</v>
      </c>
      <c r="P33" s="30">
        <f t="shared" si="14"/>
        <v>6.3881284391003028</v>
      </c>
      <c r="Q33" s="30"/>
      <c r="R33" s="30"/>
      <c r="S33" s="38">
        <f t="shared" si="15"/>
        <v>0.22870921206899736</v>
      </c>
      <c r="T33" s="9">
        <f t="shared" si="8"/>
        <v>1</v>
      </c>
      <c r="V33" s="1">
        <v>23</v>
      </c>
      <c r="W33" s="49">
        <f t="shared" si="9"/>
        <v>10</v>
      </c>
      <c r="X33" s="49">
        <f t="shared" si="9"/>
        <v>41</v>
      </c>
      <c r="Y33" s="49">
        <f t="shared" si="9"/>
        <v>27</v>
      </c>
      <c r="Z33" s="49">
        <f t="shared" si="9"/>
        <v>58</v>
      </c>
      <c r="AA33" s="8" t="str">
        <f t="shared" si="10"/>
        <v/>
      </c>
      <c r="AB33" s="8" t="str">
        <f t="shared" si="10"/>
        <v/>
      </c>
      <c r="AC33" s="8" t="str">
        <f t="shared" si="10"/>
        <v/>
      </c>
      <c r="AD33" s="8" t="str">
        <f t="shared" si="10"/>
        <v/>
      </c>
      <c r="AE33" s="49" t="str">
        <f t="shared" si="11"/>
        <v/>
      </c>
      <c r="AF33" s="49" t="str">
        <f t="shared" si="11"/>
        <v/>
      </c>
      <c r="AG33" s="49" t="str">
        <f t="shared" si="11"/>
        <v/>
      </c>
      <c r="AH33" s="51" t="str">
        <f t="shared" si="11"/>
        <v/>
      </c>
    </row>
    <row r="34" spans="3:34" x14ac:dyDescent="0.25">
      <c r="C34" s="1">
        <v>24</v>
      </c>
      <c r="D34" s="8">
        <v>15</v>
      </c>
      <c r="E34" s="8">
        <v>45</v>
      </c>
      <c r="F34" s="8">
        <v>29</v>
      </c>
      <c r="G34" s="9">
        <v>60</v>
      </c>
      <c r="H34" s="1">
        <v>24</v>
      </c>
      <c r="I34" s="16">
        <f t="shared" si="7"/>
        <v>0.40740201671212678</v>
      </c>
      <c r="J34" s="17">
        <f t="shared" si="7"/>
        <v>0.40714468362266559</v>
      </c>
      <c r="K34" s="17">
        <f t="shared" si="7"/>
        <v>-0.35641705514843236</v>
      </c>
      <c r="L34" s="18">
        <f t="shared" si="7"/>
        <v>0.18848881115509886</v>
      </c>
      <c r="M34" s="1">
        <v>24</v>
      </c>
      <c r="N34" s="37">
        <f t="shared" si="12"/>
        <v>0.70532077085308742</v>
      </c>
      <c r="O34" s="30">
        <f t="shared" si="13"/>
        <v>1.9462050870299954</v>
      </c>
      <c r="P34" s="30">
        <f t="shared" si="14"/>
        <v>8.0955623825881062</v>
      </c>
      <c r="Q34" s="30"/>
      <c r="R34" s="30"/>
      <c r="S34" s="38">
        <f t="shared" si="15"/>
        <v>0.70532077085308742</v>
      </c>
      <c r="T34" s="9">
        <f t="shared" si="8"/>
        <v>1</v>
      </c>
      <c r="V34" s="1">
        <v>24</v>
      </c>
      <c r="W34" s="49">
        <f t="shared" si="9"/>
        <v>15</v>
      </c>
      <c r="X34" s="49">
        <f t="shared" si="9"/>
        <v>45</v>
      </c>
      <c r="Y34" s="49">
        <f t="shared" si="9"/>
        <v>29</v>
      </c>
      <c r="Z34" s="49">
        <f t="shared" si="9"/>
        <v>60</v>
      </c>
      <c r="AA34" s="8" t="str">
        <f t="shared" si="10"/>
        <v/>
      </c>
      <c r="AB34" s="8" t="str">
        <f t="shared" si="10"/>
        <v/>
      </c>
      <c r="AC34" s="8" t="str">
        <f t="shared" si="10"/>
        <v/>
      </c>
      <c r="AD34" s="8" t="str">
        <f t="shared" si="10"/>
        <v/>
      </c>
      <c r="AE34" s="49" t="str">
        <f t="shared" si="11"/>
        <v/>
      </c>
      <c r="AF34" s="49" t="str">
        <f t="shared" si="11"/>
        <v/>
      </c>
      <c r="AG34" s="49" t="str">
        <f t="shared" si="11"/>
        <v/>
      </c>
      <c r="AH34" s="51" t="str">
        <f t="shared" si="11"/>
        <v/>
      </c>
    </row>
    <row r="35" spans="3:34" x14ac:dyDescent="0.25">
      <c r="C35" s="1">
        <v>25</v>
      </c>
      <c r="D35" s="8">
        <v>2</v>
      </c>
      <c r="E35" s="8">
        <v>14</v>
      </c>
      <c r="F35" s="8">
        <v>36</v>
      </c>
      <c r="G35" s="9">
        <v>50</v>
      </c>
      <c r="H35" s="1">
        <v>25</v>
      </c>
      <c r="I35" s="16">
        <f t="shared" si="7"/>
        <v>-1.3158820019183439</v>
      </c>
      <c r="J35" s="17">
        <f t="shared" si="7"/>
        <v>-1.3425991045893453</v>
      </c>
      <c r="K35" s="17">
        <f t="shared" si="7"/>
        <v>1.2497542234174632</v>
      </c>
      <c r="L35" s="18">
        <f t="shared" si="7"/>
        <v>-1.0249584709592705</v>
      </c>
      <c r="M35" s="1">
        <v>25</v>
      </c>
      <c r="N35" s="37">
        <f t="shared" si="12"/>
        <v>10.610320462329181</v>
      </c>
      <c r="O35" s="30">
        <f t="shared" si="13"/>
        <v>18.365098526464248</v>
      </c>
      <c r="P35" s="30">
        <f t="shared" si="14"/>
        <v>0.27267881367794944</v>
      </c>
      <c r="Q35" s="30"/>
      <c r="R35" s="30"/>
      <c r="S35" s="38">
        <f t="shared" si="15"/>
        <v>0.27267881367794944</v>
      </c>
      <c r="T35" s="9">
        <f t="shared" si="8"/>
        <v>3</v>
      </c>
      <c r="V35" s="1">
        <v>25</v>
      </c>
      <c r="W35" s="49" t="str">
        <f t="shared" si="9"/>
        <v/>
      </c>
      <c r="X35" s="49" t="str">
        <f t="shared" si="9"/>
        <v/>
      </c>
      <c r="Y35" s="49" t="str">
        <f t="shared" si="9"/>
        <v/>
      </c>
      <c r="Z35" s="49" t="str">
        <f t="shared" si="9"/>
        <v/>
      </c>
      <c r="AA35" s="8" t="str">
        <f t="shared" si="10"/>
        <v/>
      </c>
      <c r="AB35" s="8" t="str">
        <f t="shared" si="10"/>
        <v/>
      </c>
      <c r="AC35" s="8" t="str">
        <f t="shared" si="10"/>
        <v/>
      </c>
      <c r="AD35" s="8" t="str">
        <f t="shared" si="10"/>
        <v/>
      </c>
      <c r="AE35" s="49">
        <f t="shared" si="11"/>
        <v>2</v>
      </c>
      <c r="AF35" s="49">
        <f t="shared" si="11"/>
        <v>14</v>
      </c>
      <c r="AG35" s="49">
        <f t="shared" si="11"/>
        <v>36</v>
      </c>
      <c r="AH35" s="51">
        <f t="shared" si="11"/>
        <v>50</v>
      </c>
    </row>
    <row r="36" spans="3:34" x14ac:dyDescent="0.25">
      <c r="C36" s="1">
        <v>26</v>
      </c>
      <c r="D36" s="8">
        <v>19</v>
      </c>
      <c r="E36" s="8">
        <v>51</v>
      </c>
      <c r="F36" s="8">
        <v>27</v>
      </c>
      <c r="G36" s="9">
        <v>58</v>
      </c>
      <c r="H36" s="1">
        <v>26</v>
      </c>
      <c r="I36" s="16">
        <f t="shared" si="7"/>
        <v>0.93764325321381004</v>
      </c>
      <c r="J36" s="17">
        <f t="shared" si="7"/>
        <v>0.74580477166369996</v>
      </c>
      <c r="K36" s="17">
        <f t="shared" si="7"/>
        <v>-0.81532313473868823</v>
      </c>
      <c r="L36" s="18">
        <f t="shared" si="7"/>
        <v>-5.4200645267775009E-2</v>
      </c>
      <c r="M36" s="1">
        <v>26</v>
      </c>
      <c r="N36" s="37">
        <f t="shared" si="12"/>
        <v>0.95802769480322125</v>
      </c>
      <c r="O36" s="30">
        <f t="shared" si="13"/>
        <v>2.0675551504810175</v>
      </c>
      <c r="P36" s="30">
        <f t="shared" si="14"/>
        <v>12.317109390288513</v>
      </c>
      <c r="Q36" s="30"/>
      <c r="R36" s="30"/>
      <c r="S36" s="38">
        <f t="shared" si="15"/>
        <v>0.95802769480322125</v>
      </c>
      <c r="T36" s="9">
        <f t="shared" si="8"/>
        <v>1</v>
      </c>
      <c r="V36" s="1">
        <v>26</v>
      </c>
      <c r="W36" s="49">
        <f t="shared" si="9"/>
        <v>19</v>
      </c>
      <c r="X36" s="49">
        <f t="shared" si="9"/>
        <v>51</v>
      </c>
      <c r="Y36" s="49">
        <f t="shared" si="9"/>
        <v>27</v>
      </c>
      <c r="Z36" s="49">
        <f t="shared" si="9"/>
        <v>58</v>
      </c>
      <c r="AA36" s="8" t="str">
        <f t="shared" si="10"/>
        <v/>
      </c>
      <c r="AB36" s="8" t="str">
        <f t="shared" si="10"/>
        <v/>
      </c>
      <c r="AC36" s="8" t="str">
        <f t="shared" si="10"/>
        <v/>
      </c>
      <c r="AD36" s="8" t="str">
        <f t="shared" si="10"/>
        <v/>
      </c>
      <c r="AE36" s="49" t="str">
        <f t="shared" si="11"/>
        <v/>
      </c>
      <c r="AF36" s="49" t="str">
        <f t="shared" si="11"/>
        <v/>
      </c>
      <c r="AG36" s="49" t="str">
        <f t="shared" si="11"/>
        <v/>
      </c>
      <c r="AH36" s="51" t="str">
        <f t="shared" si="11"/>
        <v/>
      </c>
    </row>
    <row r="37" spans="3:34" x14ac:dyDescent="0.25">
      <c r="C37" s="1">
        <v>27</v>
      </c>
      <c r="D37" s="8">
        <v>4</v>
      </c>
      <c r="E37" s="8">
        <v>15</v>
      </c>
      <c r="F37" s="8">
        <v>34</v>
      </c>
      <c r="G37" s="9">
        <v>54</v>
      </c>
      <c r="H37" s="1">
        <v>27</v>
      </c>
      <c r="I37" s="16">
        <f t="shared" si="7"/>
        <v>-1.0507613836675023</v>
      </c>
      <c r="J37" s="17">
        <f t="shared" si="7"/>
        <v>-1.2861557565825061</v>
      </c>
      <c r="K37" s="17">
        <f t="shared" si="7"/>
        <v>0.79084814382720736</v>
      </c>
      <c r="L37" s="18">
        <f t="shared" si="7"/>
        <v>-0.53957955811352276</v>
      </c>
      <c r="M37" s="1">
        <v>27</v>
      </c>
      <c r="N37" s="37">
        <f t="shared" si="12"/>
        <v>7.2478743741775498</v>
      </c>
      <c r="O37" s="30">
        <f t="shared" si="13"/>
        <v>13.904128130494533</v>
      </c>
      <c r="P37" s="30">
        <f t="shared" si="14"/>
        <v>0.12918711448053846</v>
      </c>
      <c r="Q37" s="30"/>
      <c r="R37" s="30"/>
      <c r="S37" s="38">
        <f t="shared" si="15"/>
        <v>0.12918711448053846</v>
      </c>
      <c r="T37" s="9">
        <f t="shared" si="8"/>
        <v>3</v>
      </c>
      <c r="V37" s="1">
        <v>27</v>
      </c>
      <c r="W37" s="49" t="str">
        <f t="shared" si="9"/>
        <v/>
      </c>
      <c r="X37" s="49" t="str">
        <f t="shared" si="9"/>
        <v/>
      </c>
      <c r="Y37" s="49" t="str">
        <f t="shared" si="9"/>
        <v/>
      </c>
      <c r="Z37" s="49" t="str">
        <f t="shared" si="9"/>
        <v/>
      </c>
      <c r="AA37" s="8" t="str">
        <f t="shared" si="10"/>
        <v/>
      </c>
      <c r="AB37" s="8" t="str">
        <f t="shared" si="10"/>
        <v/>
      </c>
      <c r="AC37" s="8" t="str">
        <f t="shared" si="10"/>
        <v/>
      </c>
      <c r="AD37" s="8" t="str">
        <f t="shared" si="10"/>
        <v/>
      </c>
      <c r="AE37" s="49">
        <f t="shared" si="11"/>
        <v>4</v>
      </c>
      <c r="AF37" s="49">
        <f t="shared" si="11"/>
        <v>15</v>
      </c>
      <c r="AG37" s="49">
        <f t="shared" si="11"/>
        <v>34</v>
      </c>
      <c r="AH37" s="51">
        <f t="shared" si="11"/>
        <v>54</v>
      </c>
    </row>
    <row r="38" spans="3:34" x14ac:dyDescent="0.25">
      <c r="C38" s="1">
        <v>28</v>
      </c>
      <c r="D38" s="8">
        <v>18</v>
      </c>
      <c r="E38" s="8">
        <v>55</v>
      </c>
      <c r="F38" s="8">
        <v>31</v>
      </c>
      <c r="G38" s="9">
        <v>64</v>
      </c>
      <c r="H38" s="1">
        <v>28</v>
      </c>
      <c r="I38" s="16">
        <f t="shared" si="7"/>
        <v>0.80508294408838921</v>
      </c>
      <c r="J38" s="17">
        <f t="shared" si="7"/>
        <v>0.97157816369105621</v>
      </c>
      <c r="K38" s="17">
        <f t="shared" si="7"/>
        <v>0.10248902444182353</v>
      </c>
      <c r="L38" s="18">
        <f t="shared" si="7"/>
        <v>0.6738677240008466</v>
      </c>
      <c r="M38" s="1">
        <v>28</v>
      </c>
      <c r="N38" s="37">
        <f t="shared" si="12"/>
        <v>3.0154348451203328</v>
      </c>
      <c r="O38" s="30">
        <f t="shared" si="13"/>
        <v>0.44639150650538884</v>
      </c>
      <c r="P38" s="30">
        <f t="shared" si="14"/>
        <v>12.190027235502074</v>
      </c>
      <c r="Q38" s="30"/>
      <c r="R38" s="30"/>
      <c r="S38" s="38">
        <f t="shared" si="15"/>
        <v>0.44639150650538884</v>
      </c>
      <c r="T38" s="9">
        <f t="shared" si="8"/>
        <v>2</v>
      </c>
      <c r="V38" s="1">
        <v>28</v>
      </c>
      <c r="W38" s="49" t="str">
        <f t="shared" si="9"/>
        <v/>
      </c>
      <c r="X38" s="49" t="str">
        <f t="shared" si="9"/>
        <v/>
      </c>
      <c r="Y38" s="49" t="str">
        <f t="shared" si="9"/>
        <v/>
      </c>
      <c r="Z38" s="49" t="str">
        <f t="shared" si="9"/>
        <v/>
      </c>
      <c r="AA38" s="8">
        <f t="shared" si="10"/>
        <v>18</v>
      </c>
      <c r="AB38" s="8">
        <f t="shared" si="10"/>
        <v>55</v>
      </c>
      <c r="AC38" s="8">
        <f t="shared" si="10"/>
        <v>31</v>
      </c>
      <c r="AD38" s="8">
        <f t="shared" si="10"/>
        <v>64</v>
      </c>
      <c r="AE38" s="49" t="str">
        <f t="shared" si="11"/>
        <v/>
      </c>
      <c r="AF38" s="49" t="str">
        <f t="shared" si="11"/>
        <v/>
      </c>
      <c r="AG38" s="49" t="str">
        <f t="shared" si="11"/>
        <v/>
      </c>
      <c r="AH38" s="51" t="str">
        <f t="shared" si="11"/>
        <v/>
      </c>
    </row>
    <row r="39" spans="3:34" x14ac:dyDescent="0.25">
      <c r="C39" s="1">
        <v>29</v>
      </c>
      <c r="D39" s="8">
        <v>10</v>
      </c>
      <c r="E39" s="8">
        <v>33</v>
      </c>
      <c r="F39" s="8">
        <v>24</v>
      </c>
      <c r="G39" s="9">
        <v>49</v>
      </c>
      <c r="H39" s="1">
        <v>29</v>
      </c>
      <c r="I39" s="16">
        <f t="shared" si="7"/>
        <v>-0.25539952891497736</v>
      </c>
      <c r="J39" s="17">
        <f t="shared" si="7"/>
        <v>-0.27017549245940309</v>
      </c>
      <c r="K39" s="17">
        <f t="shared" si="7"/>
        <v>-1.5036822541240722</v>
      </c>
      <c r="L39" s="18">
        <f t="shared" si="7"/>
        <v>-1.1463031991707073</v>
      </c>
      <c r="M39" s="1">
        <v>29</v>
      </c>
      <c r="N39" s="37">
        <f t="shared" si="12"/>
        <v>1.5691696402969348</v>
      </c>
      <c r="O39" s="30">
        <f t="shared" si="13"/>
        <v>10.879105800093207</v>
      </c>
      <c r="P39" s="30">
        <f t="shared" si="14"/>
        <v>7.5542296073398099</v>
      </c>
      <c r="Q39" s="30"/>
      <c r="R39" s="30"/>
      <c r="S39" s="38">
        <f t="shared" si="15"/>
        <v>1.5691696402969348</v>
      </c>
      <c r="T39" s="9">
        <f t="shared" si="8"/>
        <v>1</v>
      </c>
      <c r="V39" s="1">
        <v>29</v>
      </c>
      <c r="W39" s="49">
        <f t="shared" si="9"/>
        <v>10</v>
      </c>
      <c r="X39" s="49">
        <f t="shared" si="9"/>
        <v>33</v>
      </c>
      <c r="Y39" s="49">
        <f t="shared" si="9"/>
        <v>24</v>
      </c>
      <c r="Z39" s="49">
        <f t="shared" si="9"/>
        <v>49</v>
      </c>
      <c r="AA39" s="8" t="str">
        <f t="shared" si="10"/>
        <v/>
      </c>
      <c r="AB39" s="8" t="str">
        <f t="shared" si="10"/>
        <v/>
      </c>
      <c r="AC39" s="8" t="str">
        <f t="shared" si="10"/>
        <v/>
      </c>
      <c r="AD39" s="8" t="str">
        <f t="shared" si="10"/>
        <v/>
      </c>
      <c r="AE39" s="49" t="str">
        <f t="shared" si="11"/>
        <v/>
      </c>
      <c r="AF39" s="49" t="str">
        <f t="shared" si="11"/>
        <v/>
      </c>
      <c r="AG39" s="49" t="str">
        <f t="shared" si="11"/>
        <v/>
      </c>
      <c r="AH39" s="51" t="str">
        <f t="shared" si="11"/>
        <v/>
      </c>
    </row>
    <row r="40" spans="3:34" ht="15.75" thickBot="1" x14ac:dyDescent="0.3">
      <c r="C40" s="1">
        <v>30</v>
      </c>
      <c r="D40" s="8">
        <v>2</v>
      </c>
      <c r="E40" s="8">
        <v>14</v>
      </c>
      <c r="F40" s="8">
        <v>42</v>
      </c>
      <c r="G40" s="9">
        <v>55</v>
      </c>
      <c r="H40" s="1">
        <v>30</v>
      </c>
      <c r="I40" s="16">
        <f t="shared" si="7"/>
        <v>-1.3158820019183439</v>
      </c>
      <c r="J40" s="17">
        <f t="shared" si="7"/>
        <v>-1.3425991045893453</v>
      </c>
      <c r="K40" s="17">
        <f t="shared" si="7"/>
        <v>2.6264724621882309</v>
      </c>
      <c r="L40" s="18">
        <f t="shared" si="7"/>
        <v>-0.41823482990208577</v>
      </c>
      <c r="M40" s="1">
        <v>30</v>
      </c>
      <c r="N40" s="37">
        <f t="shared" si="12"/>
        <v>18.160912829928375</v>
      </c>
      <c r="O40" s="30">
        <f t="shared" si="13"/>
        <v>21.768853678326838</v>
      </c>
      <c r="P40" s="30">
        <f t="shared" si="14"/>
        <v>3.5052233772749606</v>
      </c>
      <c r="Q40" s="30"/>
      <c r="R40" s="30"/>
      <c r="S40" s="38">
        <f t="shared" si="15"/>
        <v>3.5052233772749606</v>
      </c>
      <c r="T40" s="9">
        <f t="shared" si="8"/>
        <v>3</v>
      </c>
      <c r="V40" s="1">
        <v>30</v>
      </c>
      <c r="W40" s="49" t="str">
        <f t="shared" si="9"/>
        <v/>
      </c>
      <c r="X40" s="49" t="str">
        <f t="shared" si="9"/>
        <v/>
      </c>
      <c r="Y40" s="49" t="str">
        <f t="shared" si="9"/>
        <v/>
      </c>
      <c r="Z40" s="49" t="str">
        <f t="shared" si="9"/>
        <v/>
      </c>
      <c r="AA40" s="8" t="str">
        <f t="shared" si="10"/>
        <v/>
      </c>
      <c r="AB40" s="8" t="str">
        <f t="shared" si="10"/>
        <v/>
      </c>
      <c r="AC40" s="8" t="str">
        <f t="shared" si="10"/>
        <v/>
      </c>
      <c r="AD40" s="8" t="str">
        <f t="shared" si="10"/>
        <v/>
      </c>
      <c r="AE40" s="49">
        <f t="shared" si="11"/>
        <v>2</v>
      </c>
      <c r="AF40" s="49">
        <f t="shared" si="11"/>
        <v>14</v>
      </c>
      <c r="AG40" s="49">
        <f t="shared" si="11"/>
        <v>42</v>
      </c>
      <c r="AH40" s="51">
        <f t="shared" si="11"/>
        <v>55</v>
      </c>
    </row>
    <row r="41" spans="3:34" x14ac:dyDescent="0.25">
      <c r="C41" s="2">
        <v>31</v>
      </c>
      <c r="D41" s="8">
        <v>15</v>
      </c>
      <c r="E41" s="8">
        <v>50</v>
      </c>
      <c r="F41" s="8">
        <v>22</v>
      </c>
      <c r="G41" s="9">
        <v>60</v>
      </c>
      <c r="H41" s="2">
        <v>31</v>
      </c>
      <c r="I41" s="16">
        <f t="shared" si="7"/>
        <v>0.40740201671212678</v>
      </c>
      <c r="J41" s="17">
        <f t="shared" si="7"/>
        <v>0.68936142365686093</v>
      </c>
      <c r="K41" s="17">
        <f t="shared" si="7"/>
        <v>-1.9625883337143279</v>
      </c>
      <c r="L41" s="18">
        <f t="shared" si="7"/>
        <v>0.18848881115509886</v>
      </c>
      <c r="M41" s="2">
        <v>31</v>
      </c>
      <c r="N41" s="37">
        <f t="shared" si="12"/>
        <v>1.2490834875338221</v>
      </c>
      <c r="O41" s="30">
        <f t="shared" si="13"/>
        <v>5.0241341626505571</v>
      </c>
      <c r="P41" s="30">
        <f t="shared" si="14"/>
        <v>15.396159130285703</v>
      </c>
      <c r="Q41" s="30"/>
      <c r="R41" s="30"/>
      <c r="S41" s="38">
        <f t="shared" si="15"/>
        <v>1.2490834875338221</v>
      </c>
      <c r="T41" s="9">
        <f t="shared" si="8"/>
        <v>1</v>
      </c>
      <c r="V41" s="2">
        <v>31</v>
      </c>
      <c r="W41" s="49">
        <f t="shared" si="9"/>
        <v>15</v>
      </c>
      <c r="X41" s="49">
        <f t="shared" si="9"/>
        <v>50</v>
      </c>
      <c r="Y41" s="49">
        <f t="shared" si="9"/>
        <v>22</v>
      </c>
      <c r="Z41" s="49">
        <f t="shared" si="9"/>
        <v>60</v>
      </c>
      <c r="AA41" s="8" t="str">
        <f t="shared" si="10"/>
        <v/>
      </c>
      <c r="AB41" s="8" t="str">
        <f t="shared" si="10"/>
        <v/>
      </c>
      <c r="AC41" s="8" t="str">
        <f t="shared" si="10"/>
        <v/>
      </c>
      <c r="AD41" s="8" t="str">
        <f t="shared" si="10"/>
        <v/>
      </c>
      <c r="AE41" s="49" t="str">
        <f t="shared" si="11"/>
        <v/>
      </c>
      <c r="AF41" s="49" t="str">
        <f t="shared" si="11"/>
        <v/>
      </c>
      <c r="AG41" s="49" t="str">
        <f t="shared" si="11"/>
        <v/>
      </c>
      <c r="AH41" s="51" t="str">
        <f t="shared" si="11"/>
        <v/>
      </c>
    </row>
    <row r="42" spans="3:34" x14ac:dyDescent="0.25">
      <c r="C42" s="1">
        <v>32</v>
      </c>
      <c r="D42" s="8">
        <v>14</v>
      </c>
      <c r="E42" s="8">
        <v>39</v>
      </c>
      <c r="F42" s="8">
        <v>27</v>
      </c>
      <c r="G42" s="9">
        <v>52</v>
      </c>
      <c r="H42" s="1">
        <v>32</v>
      </c>
      <c r="I42" s="16">
        <f t="shared" si="7"/>
        <v>0.27484170758670595</v>
      </c>
      <c r="J42" s="17">
        <f t="shared" si="7"/>
        <v>6.8484595581631266E-2</v>
      </c>
      <c r="K42" s="17">
        <f t="shared" si="7"/>
        <v>-0.81532313473868823</v>
      </c>
      <c r="L42" s="18">
        <f t="shared" si="7"/>
        <v>-0.78226901453639652</v>
      </c>
      <c r="M42" s="1">
        <v>32</v>
      </c>
      <c r="N42" s="37">
        <f t="shared" si="12"/>
        <v>0.46700717345232934</v>
      </c>
      <c r="O42" s="30">
        <f t="shared" si="13"/>
        <v>5.9199388367826824</v>
      </c>
      <c r="P42" s="30">
        <f t="shared" si="14"/>
        <v>6.9452385797828882</v>
      </c>
      <c r="Q42" s="30"/>
      <c r="R42" s="30"/>
      <c r="S42" s="38">
        <f t="shared" si="15"/>
        <v>0.46700717345232934</v>
      </c>
      <c r="T42" s="9">
        <f t="shared" si="8"/>
        <v>1</v>
      </c>
      <c r="V42" s="1">
        <v>32</v>
      </c>
      <c r="W42" s="49">
        <f t="shared" si="9"/>
        <v>14</v>
      </c>
      <c r="X42" s="49">
        <f t="shared" si="9"/>
        <v>39</v>
      </c>
      <c r="Y42" s="49">
        <f t="shared" si="9"/>
        <v>27</v>
      </c>
      <c r="Z42" s="49">
        <f t="shared" si="9"/>
        <v>52</v>
      </c>
      <c r="AA42" s="8" t="str">
        <f t="shared" si="10"/>
        <v/>
      </c>
      <c r="AB42" s="8" t="str">
        <f t="shared" si="10"/>
        <v/>
      </c>
      <c r="AC42" s="8" t="str">
        <f t="shared" si="10"/>
        <v/>
      </c>
      <c r="AD42" s="8" t="str">
        <f t="shared" si="10"/>
        <v/>
      </c>
      <c r="AE42" s="49" t="str">
        <f t="shared" si="11"/>
        <v/>
      </c>
      <c r="AF42" s="49" t="str">
        <f t="shared" si="11"/>
        <v/>
      </c>
      <c r="AG42" s="49" t="str">
        <f t="shared" si="11"/>
        <v/>
      </c>
      <c r="AH42" s="51" t="str">
        <f t="shared" si="11"/>
        <v/>
      </c>
    </row>
    <row r="43" spans="3:34" x14ac:dyDescent="0.25">
      <c r="C43" s="1">
        <v>33</v>
      </c>
      <c r="D43" s="8">
        <v>2</v>
      </c>
      <c r="E43" s="8">
        <v>14</v>
      </c>
      <c r="F43" s="8">
        <v>29</v>
      </c>
      <c r="G43" s="9">
        <v>44</v>
      </c>
      <c r="H43" s="1">
        <v>33</v>
      </c>
      <c r="I43" s="16">
        <f t="shared" si="7"/>
        <v>-1.3158820019183439</v>
      </c>
      <c r="J43" s="17">
        <f t="shared" si="7"/>
        <v>-1.3425991045893453</v>
      </c>
      <c r="K43" s="17">
        <f t="shared" si="7"/>
        <v>-0.35641705514843236</v>
      </c>
      <c r="L43" s="18">
        <f t="shared" si="7"/>
        <v>-1.7530268402278919</v>
      </c>
      <c r="M43" s="1">
        <v>33</v>
      </c>
      <c r="N43" s="37">
        <f t="shared" si="12"/>
        <v>7.586234160212646</v>
      </c>
      <c r="O43" s="30">
        <f t="shared" si="13"/>
        <v>20.232978967277678</v>
      </c>
      <c r="P43" s="30">
        <f t="shared" si="14"/>
        <v>2.2617740444561152</v>
      </c>
      <c r="Q43" s="30"/>
      <c r="R43" s="30"/>
      <c r="S43" s="38">
        <f t="shared" si="15"/>
        <v>2.2617740444561152</v>
      </c>
      <c r="T43" s="9">
        <f t="shared" si="8"/>
        <v>3</v>
      </c>
      <c r="V43" s="1">
        <v>33</v>
      </c>
      <c r="W43" s="49" t="str">
        <f t="shared" si="9"/>
        <v/>
      </c>
      <c r="X43" s="49" t="str">
        <f t="shared" si="9"/>
        <v/>
      </c>
      <c r="Y43" s="49" t="str">
        <f t="shared" si="9"/>
        <v/>
      </c>
      <c r="Z43" s="49" t="str">
        <f t="shared" si="9"/>
        <v/>
      </c>
      <c r="AA43" s="8" t="str">
        <f t="shared" si="10"/>
        <v/>
      </c>
      <c r="AB43" s="8" t="str">
        <f t="shared" si="10"/>
        <v/>
      </c>
      <c r="AC43" s="8" t="str">
        <f t="shared" si="10"/>
        <v/>
      </c>
      <c r="AD43" s="8" t="str">
        <f t="shared" si="10"/>
        <v/>
      </c>
      <c r="AE43" s="49">
        <f t="shared" si="11"/>
        <v>2</v>
      </c>
      <c r="AF43" s="49">
        <f t="shared" si="11"/>
        <v>14</v>
      </c>
      <c r="AG43" s="49">
        <f t="shared" si="11"/>
        <v>29</v>
      </c>
      <c r="AH43" s="51">
        <f t="shared" si="11"/>
        <v>44</v>
      </c>
    </row>
    <row r="44" spans="3:34" x14ac:dyDescent="0.25">
      <c r="C44" s="1">
        <v>34</v>
      </c>
      <c r="D44" s="8">
        <v>12</v>
      </c>
      <c r="E44" s="8">
        <v>39</v>
      </c>
      <c r="F44" s="8">
        <v>27</v>
      </c>
      <c r="G44" s="9">
        <v>58</v>
      </c>
      <c r="H44" s="1">
        <v>34</v>
      </c>
      <c r="I44" s="16">
        <f t="shared" si="7"/>
        <v>9.7210893358643004E-3</v>
      </c>
      <c r="J44" s="17">
        <f t="shared" si="7"/>
        <v>6.8484595581631266E-2</v>
      </c>
      <c r="K44" s="17">
        <f t="shared" si="7"/>
        <v>-0.81532313473868823</v>
      </c>
      <c r="L44" s="18">
        <f t="shared" si="7"/>
        <v>-5.4200645267775009E-2</v>
      </c>
      <c r="M44" s="1">
        <v>34</v>
      </c>
      <c r="N44" s="37">
        <f t="shared" si="12"/>
        <v>0.11361813989934949</v>
      </c>
      <c r="O44" s="30">
        <f t="shared" si="13"/>
        <v>4.1852216564619811</v>
      </c>
      <c r="P44" s="30">
        <f t="shared" si="14"/>
        <v>6.702143765673565</v>
      </c>
      <c r="Q44" s="30"/>
      <c r="R44" s="30"/>
      <c r="S44" s="38">
        <f t="shared" si="15"/>
        <v>0.11361813989934949</v>
      </c>
      <c r="T44" s="9">
        <f t="shared" si="8"/>
        <v>1</v>
      </c>
      <c r="V44" s="1">
        <v>34</v>
      </c>
      <c r="W44" s="49">
        <f t="shared" si="9"/>
        <v>12</v>
      </c>
      <c r="X44" s="49">
        <f t="shared" si="9"/>
        <v>39</v>
      </c>
      <c r="Y44" s="49">
        <f t="shared" si="9"/>
        <v>27</v>
      </c>
      <c r="Z44" s="49">
        <f t="shared" si="9"/>
        <v>58</v>
      </c>
      <c r="AA44" s="8" t="str">
        <f t="shared" si="10"/>
        <v/>
      </c>
      <c r="AB44" s="8" t="str">
        <f t="shared" si="10"/>
        <v/>
      </c>
      <c r="AC44" s="8" t="str">
        <f t="shared" si="10"/>
        <v/>
      </c>
      <c r="AD44" s="8" t="str">
        <f t="shared" si="10"/>
        <v/>
      </c>
      <c r="AE44" s="49" t="str">
        <f t="shared" si="11"/>
        <v/>
      </c>
      <c r="AF44" s="49" t="str">
        <f t="shared" si="11"/>
        <v/>
      </c>
      <c r="AG44" s="49" t="str">
        <f t="shared" si="11"/>
        <v/>
      </c>
      <c r="AH44" s="51" t="str">
        <f t="shared" si="11"/>
        <v/>
      </c>
    </row>
    <row r="45" spans="3:34" x14ac:dyDescent="0.25">
      <c r="C45" s="1">
        <v>35</v>
      </c>
      <c r="D45" s="8">
        <v>23</v>
      </c>
      <c r="E45" s="8">
        <v>57</v>
      </c>
      <c r="F45" s="8">
        <v>32</v>
      </c>
      <c r="G45" s="9">
        <v>69</v>
      </c>
      <c r="H45" s="1">
        <v>35</v>
      </c>
      <c r="I45" s="16">
        <f t="shared" si="7"/>
        <v>1.4678844897154932</v>
      </c>
      <c r="J45" s="17">
        <f t="shared" si="7"/>
        <v>1.0844648597047344</v>
      </c>
      <c r="K45" s="17">
        <f t="shared" si="7"/>
        <v>0.3319420642369515</v>
      </c>
      <c r="L45" s="18">
        <f t="shared" si="7"/>
        <v>1.2805913650580312</v>
      </c>
      <c r="M45" s="1">
        <v>35</v>
      </c>
      <c r="N45" s="37">
        <f t="shared" si="12"/>
        <v>6.4897274610244331</v>
      </c>
      <c r="O45" s="30">
        <f t="shared" si="13"/>
        <v>0.30835168130819879</v>
      </c>
      <c r="P45" s="30">
        <f t="shared" si="14"/>
        <v>17.835185721894824</v>
      </c>
      <c r="Q45" s="30"/>
      <c r="R45" s="30"/>
      <c r="S45" s="38">
        <f t="shared" si="15"/>
        <v>0.30835168130819879</v>
      </c>
      <c r="T45" s="9">
        <f t="shared" si="8"/>
        <v>2</v>
      </c>
      <c r="V45" s="1">
        <v>35</v>
      </c>
      <c r="W45" s="49" t="str">
        <f t="shared" si="9"/>
        <v/>
      </c>
      <c r="X45" s="49" t="str">
        <f t="shared" si="9"/>
        <v/>
      </c>
      <c r="Y45" s="49" t="str">
        <f t="shared" si="9"/>
        <v/>
      </c>
      <c r="Z45" s="49" t="str">
        <f t="shared" si="9"/>
        <v/>
      </c>
      <c r="AA45" s="8">
        <f t="shared" si="10"/>
        <v>23</v>
      </c>
      <c r="AB45" s="8">
        <f t="shared" si="10"/>
        <v>57</v>
      </c>
      <c r="AC45" s="8">
        <f t="shared" si="10"/>
        <v>32</v>
      </c>
      <c r="AD45" s="8">
        <f t="shared" si="10"/>
        <v>69</v>
      </c>
      <c r="AE45" s="49" t="str">
        <f t="shared" si="11"/>
        <v/>
      </c>
      <c r="AF45" s="49" t="str">
        <f t="shared" si="11"/>
        <v/>
      </c>
      <c r="AG45" s="49" t="str">
        <f t="shared" si="11"/>
        <v/>
      </c>
      <c r="AH45" s="51" t="str">
        <f t="shared" si="11"/>
        <v/>
      </c>
    </row>
    <row r="46" spans="3:34" x14ac:dyDescent="0.25">
      <c r="C46" s="1">
        <v>36</v>
      </c>
      <c r="D46" s="8">
        <v>15</v>
      </c>
      <c r="E46" s="8">
        <v>42</v>
      </c>
      <c r="F46" s="8">
        <v>30</v>
      </c>
      <c r="G46" s="9">
        <v>59</v>
      </c>
      <c r="H46" s="1">
        <v>36</v>
      </c>
      <c r="I46" s="16">
        <f t="shared" si="7"/>
        <v>0.40740201671212678</v>
      </c>
      <c r="J46" s="17">
        <f t="shared" si="7"/>
        <v>0.23781463960214844</v>
      </c>
      <c r="K46" s="17">
        <f t="shared" si="7"/>
        <v>-0.12696401535330443</v>
      </c>
      <c r="L46" s="18">
        <f t="shared" si="7"/>
        <v>6.714408294366192E-2</v>
      </c>
      <c r="M46" s="1">
        <v>36</v>
      </c>
      <c r="N46" s="37">
        <f t="shared" si="12"/>
        <v>0.97156627402013152</v>
      </c>
      <c r="O46" s="30">
        <f t="shared" si="13"/>
        <v>2.3636973775200576</v>
      </c>
      <c r="P46" s="30">
        <f t="shared" si="14"/>
        <v>6.8560753470246585</v>
      </c>
      <c r="Q46" s="30"/>
      <c r="R46" s="30"/>
      <c r="S46" s="38">
        <f t="shared" si="15"/>
        <v>0.97156627402013152</v>
      </c>
      <c r="T46" s="9">
        <f t="shared" si="8"/>
        <v>1</v>
      </c>
      <c r="V46" s="1">
        <v>36</v>
      </c>
      <c r="W46" s="49">
        <f t="shared" si="9"/>
        <v>15</v>
      </c>
      <c r="X46" s="49">
        <f t="shared" si="9"/>
        <v>42</v>
      </c>
      <c r="Y46" s="49">
        <f t="shared" si="9"/>
        <v>30</v>
      </c>
      <c r="Z46" s="49">
        <f t="shared" si="9"/>
        <v>59</v>
      </c>
      <c r="AA46" s="8" t="str">
        <f t="shared" si="10"/>
        <v/>
      </c>
      <c r="AB46" s="8" t="str">
        <f t="shared" si="10"/>
        <v/>
      </c>
      <c r="AC46" s="8" t="str">
        <f t="shared" si="10"/>
        <v/>
      </c>
      <c r="AD46" s="8" t="str">
        <f t="shared" si="10"/>
        <v/>
      </c>
      <c r="AE46" s="49" t="str">
        <f t="shared" si="11"/>
        <v/>
      </c>
      <c r="AF46" s="49" t="str">
        <f t="shared" si="11"/>
        <v/>
      </c>
      <c r="AG46" s="49" t="str">
        <f t="shared" si="11"/>
        <v/>
      </c>
      <c r="AH46" s="51" t="str">
        <f t="shared" si="11"/>
        <v/>
      </c>
    </row>
    <row r="47" spans="3:34" x14ac:dyDescent="0.25">
      <c r="C47" s="1">
        <v>37</v>
      </c>
      <c r="D47" s="8">
        <v>20</v>
      </c>
      <c r="E47" s="8">
        <v>49</v>
      </c>
      <c r="F47" s="8">
        <v>28</v>
      </c>
      <c r="G47" s="9">
        <v>56</v>
      </c>
      <c r="H47" s="1">
        <v>37</v>
      </c>
      <c r="I47" s="16">
        <f t="shared" si="7"/>
        <v>1.070203562339231</v>
      </c>
      <c r="J47" s="17">
        <f t="shared" si="7"/>
        <v>0.63291807565002189</v>
      </c>
      <c r="K47" s="17">
        <f t="shared" si="7"/>
        <v>-0.58587009494356035</v>
      </c>
      <c r="L47" s="18">
        <f t="shared" si="7"/>
        <v>-0.29689010169064889</v>
      </c>
      <c r="M47" s="1">
        <v>37</v>
      </c>
      <c r="N47" s="37">
        <f t="shared" si="12"/>
        <v>1.2424656003423713</v>
      </c>
      <c r="O47" s="30">
        <f t="shared" si="13"/>
        <v>2.4631918819901664</v>
      </c>
      <c r="P47" s="30">
        <f t="shared" si="14"/>
        <v>11.507194491517435</v>
      </c>
      <c r="Q47" s="30"/>
      <c r="R47" s="30"/>
      <c r="S47" s="38">
        <f t="shared" si="15"/>
        <v>1.2424656003423713</v>
      </c>
      <c r="T47" s="9">
        <f t="shared" si="8"/>
        <v>1</v>
      </c>
      <c r="V47" s="1">
        <v>37</v>
      </c>
      <c r="W47" s="49">
        <f t="shared" si="9"/>
        <v>20</v>
      </c>
      <c r="X47" s="49">
        <f t="shared" si="9"/>
        <v>49</v>
      </c>
      <c r="Y47" s="49">
        <f t="shared" si="9"/>
        <v>28</v>
      </c>
      <c r="Z47" s="49">
        <f t="shared" si="9"/>
        <v>56</v>
      </c>
      <c r="AA47" s="8" t="str">
        <f t="shared" si="10"/>
        <v/>
      </c>
      <c r="AB47" s="8" t="str">
        <f t="shared" si="10"/>
        <v/>
      </c>
      <c r="AC47" s="8" t="str">
        <f t="shared" si="10"/>
        <v/>
      </c>
      <c r="AD47" s="8" t="str">
        <f t="shared" si="10"/>
        <v/>
      </c>
      <c r="AE47" s="49" t="str">
        <f t="shared" si="11"/>
        <v/>
      </c>
      <c r="AF47" s="49" t="str">
        <f t="shared" si="11"/>
        <v/>
      </c>
      <c r="AG47" s="49" t="str">
        <f t="shared" si="11"/>
        <v/>
      </c>
      <c r="AH47" s="51" t="str">
        <f t="shared" si="11"/>
        <v/>
      </c>
    </row>
    <row r="48" spans="3:34" x14ac:dyDescent="0.25">
      <c r="C48" s="1">
        <v>38</v>
      </c>
      <c r="D48" s="8">
        <v>18</v>
      </c>
      <c r="E48" s="8">
        <v>58</v>
      </c>
      <c r="F48" s="8">
        <v>25</v>
      </c>
      <c r="G48" s="9">
        <v>67</v>
      </c>
      <c r="H48" s="1">
        <v>38</v>
      </c>
      <c r="I48" s="16">
        <f t="shared" si="7"/>
        <v>0.80508294408838921</v>
      </c>
      <c r="J48" s="17">
        <f t="shared" si="7"/>
        <v>1.1409082077115733</v>
      </c>
      <c r="K48" s="17">
        <f t="shared" si="7"/>
        <v>-1.2742292143289442</v>
      </c>
      <c r="L48" s="18">
        <f t="shared" si="7"/>
        <v>1.0379019086351573</v>
      </c>
      <c r="M48" s="1">
        <v>38</v>
      </c>
      <c r="N48" s="37">
        <f t="shared" si="12"/>
        <v>2.7799868855882646</v>
      </c>
      <c r="O48" s="30">
        <f t="shared" si="13"/>
        <v>1.5177647636521563</v>
      </c>
      <c r="P48" s="30">
        <f t="shared" si="14"/>
        <v>17.966698473692617</v>
      </c>
      <c r="Q48" s="30"/>
      <c r="R48" s="30"/>
      <c r="S48" s="38">
        <f t="shared" si="15"/>
        <v>1.5177647636521563</v>
      </c>
      <c r="T48" s="9">
        <f t="shared" si="8"/>
        <v>2</v>
      </c>
      <c r="V48" s="1">
        <v>38</v>
      </c>
      <c r="W48" s="49" t="str">
        <f t="shared" si="9"/>
        <v/>
      </c>
      <c r="X48" s="49" t="str">
        <f t="shared" si="9"/>
        <v/>
      </c>
      <c r="Y48" s="49" t="str">
        <f t="shared" si="9"/>
        <v/>
      </c>
      <c r="Z48" s="49" t="str">
        <f t="shared" si="9"/>
        <v/>
      </c>
      <c r="AA48" s="8">
        <f t="shared" si="10"/>
        <v>18</v>
      </c>
      <c r="AB48" s="8">
        <f t="shared" si="10"/>
        <v>58</v>
      </c>
      <c r="AC48" s="8">
        <f t="shared" si="10"/>
        <v>25</v>
      </c>
      <c r="AD48" s="8">
        <f t="shared" si="10"/>
        <v>67</v>
      </c>
      <c r="AE48" s="49" t="str">
        <f t="shared" si="11"/>
        <v/>
      </c>
      <c r="AF48" s="49" t="str">
        <f t="shared" si="11"/>
        <v/>
      </c>
      <c r="AG48" s="49" t="str">
        <f t="shared" si="11"/>
        <v/>
      </c>
      <c r="AH48" s="51" t="str">
        <f t="shared" si="11"/>
        <v/>
      </c>
    </row>
    <row r="49" spans="3:34" x14ac:dyDescent="0.25">
      <c r="C49" s="1">
        <v>39</v>
      </c>
      <c r="D49" s="8">
        <v>13</v>
      </c>
      <c r="E49" s="8">
        <v>44</v>
      </c>
      <c r="F49" s="8">
        <v>23</v>
      </c>
      <c r="G49" s="9">
        <v>63</v>
      </c>
      <c r="H49" s="1">
        <v>39</v>
      </c>
      <c r="I49" s="16">
        <f t="shared" si="7"/>
        <v>0.14228139846128512</v>
      </c>
      <c r="J49" s="17">
        <f t="shared" si="7"/>
        <v>0.35070133561582656</v>
      </c>
      <c r="K49" s="17">
        <f t="shared" si="7"/>
        <v>-1.7331352939192</v>
      </c>
      <c r="L49" s="18">
        <f t="shared" si="7"/>
        <v>0.55252299578940967</v>
      </c>
      <c r="M49" s="1">
        <v>39</v>
      </c>
      <c r="N49" s="37">
        <f t="shared" si="12"/>
        <v>1.0166652337073756</v>
      </c>
      <c r="O49" s="30">
        <f t="shared" si="13"/>
        <v>4.4580108638957849</v>
      </c>
      <c r="P49" s="30">
        <f t="shared" si="14"/>
        <v>12.957703747334445</v>
      </c>
      <c r="Q49" s="30"/>
      <c r="R49" s="30"/>
      <c r="S49" s="38">
        <f t="shared" si="15"/>
        <v>1.0166652337073756</v>
      </c>
      <c r="T49" s="9">
        <f t="shared" si="8"/>
        <v>1</v>
      </c>
      <c r="V49" s="1">
        <v>39</v>
      </c>
      <c r="W49" s="49">
        <f t="shared" si="9"/>
        <v>13</v>
      </c>
      <c r="X49" s="49">
        <f t="shared" si="9"/>
        <v>44</v>
      </c>
      <c r="Y49" s="49">
        <f t="shared" si="9"/>
        <v>23</v>
      </c>
      <c r="Z49" s="49">
        <f t="shared" si="9"/>
        <v>63</v>
      </c>
      <c r="AA49" s="8" t="str">
        <f t="shared" si="10"/>
        <v/>
      </c>
      <c r="AB49" s="8" t="str">
        <f t="shared" si="10"/>
        <v/>
      </c>
      <c r="AC49" s="8" t="str">
        <f t="shared" si="10"/>
        <v/>
      </c>
      <c r="AD49" s="8" t="str">
        <f t="shared" si="10"/>
        <v/>
      </c>
      <c r="AE49" s="49" t="str">
        <f t="shared" si="11"/>
        <v/>
      </c>
      <c r="AF49" s="49" t="str">
        <f t="shared" si="11"/>
        <v/>
      </c>
      <c r="AG49" s="49" t="str">
        <f t="shared" si="11"/>
        <v/>
      </c>
      <c r="AH49" s="51" t="str">
        <f t="shared" si="11"/>
        <v/>
      </c>
    </row>
    <row r="50" spans="3:34" ht="15.75" thickBot="1" x14ac:dyDescent="0.3">
      <c r="C50" s="3">
        <v>40</v>
      </c>
      <c r="D50" s="8">
        <v>15</v>
      </c>
      <c r="E50" s="8">
        <v>49</v>
      </c>
      <c r="F50" s="8">
        <v>25</v>
      </c>
      <c r="G50" s="9">
        <v>63</v>
      </c>
      <c r="H50" s="3">
        <v>40</v>
      </c>
      <c r="I50" s="16">
        <f t="shared" si="7"/>
        <v>0.40740201671212678</v>
      </c>
      <c r="J50" s="17">
        <f t="shared" si="7"/>
        <v>0.63291807565002189</v>
      </c>
      <c r="K50" s="17">
        <f t="shared" si="7"/>
        <v>-1.2742292143289442</v>
      </c>
      <c r="L50" s="18">
        <f t="shared" si="7"/>
        <v>0.55252299578940967</v>
      </c>
      <c r="M50" s="3">
        <v>40</v>
      </c>
      <c r="N50" s="37">
        <f t="shared" si="12"/>
        <v>0.8091279151992391</v>
      </c>
      <c r="O50" s="30">
        <f t="shared" si="13"/>
        <v>2.4316221486256393</v>
      </c>
      <c r="P50" s="30">
        <f t="shared" si="14"/>
        <v>12.698766388425623</v>
      </c>
      <c r="Q50" s="30"/>
      <c r="R50" s="30"/>
      <c r="S50" s="38">
        <f t="shared" si="15"/>
        <v>0.8091279151992391</v>
      </c>
      <c r="T50" s="9">
        <f t="shared" si="8"/>
        <v>1</v>
      </c>
      <c r="V50" s="3">
        <v>40</v>
      </c>
      <c r="W50" s="49">
        <f t="shared" si="9"/>
        <v>15</v>
      </c>
      <c r="X50" s="49">
        <f t="shared" si="9"/>
        <v>49</v>
      </c>
      <c r="Y50" s="49">
        <f t="shared" si="9"/>
        <v>25</v>
      </c>
      <c r="Z50" s="49">
        <f t="shared" si="9"/>
        <v>63</v>
      </c>
      <c r="AA50" s="8" t="str">
        <f t="shared" si="10"/>
        <v/>
      </c>
      <c r="AB50" s="8" t="str">
        <f t="shared" si="10"/>
        <v/>
      </c>
      <c r="AC50" s="8" t="str">
        <f t="shared" si="10"/>
        <v/>
      </c>
      <c r="AD50" s="8" t="str">
        <f t="shared" si="10"/>
        <v/>
      </c>
      <c r="AE50" s="49" t="str">
        <f t="shared" si="11"/>
        <v/>
      </c>
      <c r="AF50" s="49" t="str">
        <f t="shared" si="11"/>
        <v/>
      </c>
      <c r="AG50" s="49" t="str">
        <f t="shared" si="11"/>
        <v/>
      </c>
      <c r="AH50" s="51" t="str">
        <f t="shared" si="11"/>
        <v/>
      </c>
    </row>
    <row r="51" spans="3:34" x14ac:dyDescent="0.25">
      <c r="C51" s="1">
        <v>41</v>
      </c>
      <c r="D51" s="8">
        <v>11</v>
      </c>
      <c r="E51" s="8">
        <v>30</v>
      </c>
      <c r="F51" s="8">
        <v>25</v>
      </c>
      <c r="G51" s="9">
        <v>51</v>
      </c>
      <c r="H51" s="1">
        <v>41</v>
      </c>
      <c r="I51" s="16">
        <f t="shared" si="7"/>
        <v>-0.12283921978955652</v>
      </c>
      <c r="J51" s="17">
        <f t="shared" si="7"/>
        <v>-0.43950553647992024</v>
      </c>
      <c r="K51" s="17">
        <f t="shared" si="7"/>
        <v>-1.2742292143289442</v>
      </c>
      <c r="L51" s="18">
        <f t="shared" si="7"/>
        <v>-0.90361374274783346</v>
      </c>
      <c r="M51" s="1">
        <v>41</v>
      </c>
      <c r="N51" s="37">
        <f t="shared" si="12"/>
        <v>1.1117838109502474</v>
      </c>
      <c r="O51" s="30">
        <f t="shared" si="13"/>
        <v>9.319991146912006</v>
      </c>
      <c r="P51" s="30">
        <f t="shared" si="14"/>
        <v>6.4194367134232522</v>
      </c>
      <c r="Q51" s="30"/>
      <c r="R51" s="30"/>
      <c r="S51" s="38">
        <f t="shared" si="15"/>
        <v>1.1117838109502474</v>
      </c>
      <c r="T51" s="9">
        <f t="shared" si="8"/>
        <v>1</v>
      </c>
      <c r="V51" s="1">
        <v>41</v>
      </c>
      <c r="W51" s="49">
        <f t="shared" si="9"/>
        <v>11</v>
      </c>
      <c r="X51" s="49">
        <f t="shared" si="9"/>
        <v>30</v>
      </c>
      <c r="Y51" s="49">
        <f t="shared" si="9"/>
        <v>25</v>
      </c>
      <c r="Z51" s="49">
        <f t="shared" si="9"/>
        <v>51</v>
      </c>
      <c r="AA51" s="8" t="str">
        <f t="shared" si="10"/>
        <v/>
      </c>
      <c r="AB51" s="8" t="str">
        <f t="shared" si="10"/>
        <v/>
      </c>
      <c r="AC51" s="8" t="str">
        <f t="shared" si="10"/>
        <v/>
      </c>
      <c r="AD51" s="8" t="str">
        <f t="shared" si="10"/>
        <v/>
      </c>
      <c r="AE51" s="49" t="str">
        <f t="shared" si="11"/>
        <v/>
      </c>
      <c r="AF51" s="49" t="str">
        <f t="shared" si="11"/>
        <v/>
      </c>
      <c r="AG51" s="49" t="str">
        <f t="shared" si="11"/>
        <v/>
      </c>
      <c r="AH51" s="51" t="str">
        <f t="shared" si="11"/>
        <v/>
      </c>
    </row>
    <row r="52" spans="3:34" x14ac:dyDescent="0.25">
      <c r="C52" s="1">
        <v>42</v>
      </c>
      <c r="D52" s="8">
        <v>21</v>
      </c>
      <c r="E52" s="8">
        <v>54</v>
      </c>
      <c r="F52" s="8">
        <v>31</v>
      </c>
      <c r="G52" s="9">
        <v>69</v>
      </c>
      <c r="H52" s="1">
        <v>42</v>
      </c>
      <c r="I52" s="16">
        <f t="shared" si="7"/>
        <v>1.2027638714646518</v>
      </c>
      <c r="J52" s="17">
        <f t="shared" si="7"/>
        <v>0.91513481568421717</v>
      </c>
      <c r="K52" s="17">
        <f t="shared" si="7"/>
        <v>0.10248902444182353</v>
      </c>
      <c r="L52" s="18">
        <f t="shared" si="7"/>
        <v>1.2805913650580312</v>
      </c>
      <c r="M52" s="1">
        <v>42</v>
      </c>
      <c r="N52" s="37">
        <f t="shared" si="12"/>
        <v>5.0199373345736742</v>
      </c>
      <c r="O52" s="30">
        <f t="shared" si="13"/>
        <v>7.0559092070153193E-2</v>
      </c>
      <c r="P52" s="30">
        <f t="shared" si="14"/>
        <v>15.918488442001037</v>
      </c>
      <c r="Q52" s="30"/>
      <c r="R52" s="30"/>
      <c r="S52" s="38">
        <f t="shared" si="15"/>
        <v>7.0559092070153193E-2</v>
      </c>
      <c r="T52" s="9">
        <f t="shared" si="8"/>
        <v>2</v>
      </c>
      <c r="V52" s="1">
        <v>42</v>
      </c>
      <c r="W52" s="49" t="str">
        <f t="shared" si="9"/>
        <v/>
      </c>
      <c r="X52" s="49" t="str">
        <f t="shared" si="9"/>
        <v/>
      </c>
      <c r="Y52" s="49" t="str">
        <f t="shared" si="9"/>
        <v/>
      </c>
      <c r="Z52" s="49" t="str">
        <f t="shared" si="9"/>
        <v/>
      </c>
      <c r="AA52" s="8">
        <f t="shared" si="10"/>
        <v>21</v>
      </c>
      <c r="AB52" s="8">
        <f t="shared" si="10"/>
        <v>54</v>
      </c>
      <c r="AC52" s="8">
        <f t="shared" si="10"/>
        <v>31</v>
      </c>
      <c r="AD52" s="8">
        <f t="shared" si="10"/>
        <v>69</v>
      </c>
      <c r="AE52" s="49" t="str">
        <f t="shared" si="11"/>
        <v/>
      </c>
      <c r="AF52" s="49" t="str">
        <f t="shared" si="11"/>
        <v/>
      </c>
      <c r="AG52" s="49" t="str">
        <f t="shared" si="11"/>
        <v/>
      </c>
      <c r="AH52" s="51" t="str">
        <f t="shared" si="11"/>
        <v/>
      </c>
    </row>
    <row r="53" spans="3:34" x14ac:dyDescent="0.25">
      <c r="C53" s="1">
        <v>43</v>
      </c>
      <c r="D53" s="8">
        <v>25</v>
      </c>
      <c r="E53" s="8">
        <v>61</v>
      </c>
      <c r="F53" s="8">
        <v>36</v>
      </c>
      <c r="G53" s="9">
        <v>72</v>
      </c>
      <c r="H53" s="1">
        <v>43</v>
      </c>
      <c r="I53" s="16">
        <f t="shared" si="7"/>
        <v>1.7330051079663349</v>
      </c>
      <c r="J53" s="17">
        <f t="shared" si="7"/>
        <v>1.3102382517320905</v>
      </c>
      <c r="K53" s="17">
        <f t="shared" si="7"/>
        <v>1.2497542234174632</v>
      </c>
      <c r="L53" s="18">
        <f t="shared" si="7"/>
        <v>1.6446255496923419</v>
      </c>
      <c r="M53" s="1">
        <v>43</v>
      </c>
      <c r="N53" s="37">
        <f t="shared" si="12"/>
        <v>12.25838626051698</v>
      </c>
      <c r="O53" s="30">
        <f t="shared" si="13"/>
        <v>2.5267922221181993</v>
      </c>
      <c r="P53" s="30">
        <f t="shared" si="14"/>
        <v>22.137386471000781</v>
      </c>
      <c r="Q53" s="30"/>
      <c r="R53" s="30"/>
      <c r="S53" s="38">
        <f t="shared" si="15"/>
        <v>2.5267922221181993</v>
      </c>
      <c r="T53" s="9">
        <f t="shared" si="8"/>
        <v>2</v>
      </c>
      <c r="V53" s="1">
        <v>43</v>
      </c>
      <c r="W53" s="49" t="str">
        <f t="shared" si="9"/>
        <v/>
      </c>
      <c r="X53" s="49" t="str">
        <f t="shared" si="9"/>
        <v/>
      </c>
      <c r="Y53" s="49" t="str">
        <f t="shared" si="9"/>
        <v/>
      </c>
      <c r="Z53" s="49" t="str">
        <f t="shared" si="9"/>
        <v/>
      </c>
      <c r="AA53" s="8">
        <f t="shared" si="10"/>
        <v>25</v>
      </c>
      <c r="AB53" s="8">
        <f t="shared" si="10"/>
        <v>61</v>
      </c>
      <c r="AC53" s="8">
        <f t="shared" si="10"/>
        <v>36</v>
      </c>
      <c r="AD53" s="8">
        <f t="shared" si="10"/>
        <v>72</v>
      </c>
      <c r="AE53" s="49" t="str">
        <f t="shared" si="11"/>
        <v/>
      </c>
      <c r="AF53" s="49" t="str">
        <f t="shared" si="11"/>
        <v/>
      </c>
      <c r="AG53" s="49" t="str">
        <f t="shared" si="11"/>
        <v/>
      </c>
      <c r="AH53" s="51" t="str">
        <f t="shared" si="11"/>
        <v/>
      </c>
    </row>
    <row r="54" spans="3:34" x14ac:dyDescent="0.25">
      <c r="C54" s="1">
        <v>44</v>
      </c>
      <c r="D54" s="8">
        <v>13</v>
      </c>
      <c r="E54" s="8">
        <v>36</v>
      </c>
      <c r="F54" s="8">
        <v>29</v>
      </c>
      <c r="G54" s="9">
        <v>56</v>
      </c>
      <c r="H54" s="1">
        <v>44</v>
      </c>
      <c r="I54" s="16">
        <f t="shared" si="7"/>
        <v>0.14228139846128512</v>
      </c>
      <c r="J54" s="17">
        <f t="shared" si="7"/>
        <v>-0.1008454484388859</v>
      </c>
      <c r="K54" s="17">
        <f t="shared" si="7"/>
        <v>-0.35641705514843236</v>
      </c>
      <c r="L54" s="18">
        <f t="shared" si="7"/>
        <v>-0.29689010169064889</v>
      </c>
      <c r="M54" s="1">
        <v>44</v>
      </c>
      <c r="N54" s="37">
        <f t="shared" si="12"/>
        <v>0.60325347553768971</v>
      </c>
      <c r="O54" s="30">
        <f t="shared" si="13"/>
        <v>4.4476983781902728</v>
      </c>
      <c r="P54" s="30">
        <f t="shared" si="14"/>
        <v>5.083011154614141</v>
      </c>
      <c r="Q54" s="30"/>
      <c r="R54" s="30"/>
      <c r="S54" s="38">
        <f t="shared" si="15"/>
        <v>0.60325347553768971</v>
      </c>
      <c r="T54" s="9">
        <f t="shared" si="8"/>
        <v>1</v>
      </c>
      <c r="V54" s="1">
        <v>44</v>
      </c>
      <c r="W54" s="49">
        <f t="shared" si="9"/>
        <v>13</v>
      </c>
      <c r="X54" s="49">
        <f t="shared" si="9"/>
        <v>36</v>
      </c>
      <c r="Y54" s="49">
        <f t="shared" si="9"/>
        <v>29</v>
      </c>
      <c r="Z54" s="49">
        <f t="shared" si="9"/>
        <v>56</v>
      </c>
      <c r="AA54" s="8" t="str">
        <f t="shared" si="10"/>
        <v/>
      </c>
      <c r="AB54" s="8" t="str">
        <f t="shared" si="10"/>
        <v/>
      </c>
      <c r="AC54" s="8" t="str">
        <f t="shared" si="10"/>
        <v/>
      </c>
      <c r="AD54" s="8" t="str">
        <f t="shared" si="10"/>
        <v/>
      </c>
      <c r="AE54" s="49" t="str">
        <f t="shared" si="11"/>
        <v/>
      </c>
      <c r="AF54" s="49" t="str">
        <f t="shared" si="11"/>
        <v/>
      </c>
      <c r="AG54" s="49" t="str">
        <f t="shared" si="11"/>
        <v/>
      </c>
      <c r="AH54" s="51" t="str">
        <f t="shared" si="11"/>
        <v/>
      </c>
    </row>
    <row r="55" spans="3:34" x14ac:dyDescent="0.25">
      <c r="C55" s="1">
        <v>45</v>
      </c>
      <c r="D55" s="8">
        <v>21</v>
      </c>
      <c r="E55" s="8">
        <v>55</v>
      </c>
      <c r="F55" s="8">
        <v>30</v>
      </c>
      <c r="G55" s="9">
        <v>68</v>
      </c>
      <c r="H55" s="1">
        <v>45</v>
      </c>
      <c r="I55" s="16">
        <f t="shared" si="7"/>
        <v>1.2027638714646518</v>
      </c>
      <c r="J55" s="17">
        <f t="shared" si="7"/>
        <v>0.97157816369105621</v>
      </c>
      <c r="K55" s="17">
        <f t="shared" si="7"/>
        <v>-0.12696401535330443</v>
      </c>
      <c r="L55" s="18">
        <f t="shared" si="7"/>
        <v>1.1592466368465943</v>
      </c>
      <c r="M55" s="1">
        <v>45</v>
      </c>
      <c r="N55" s="37">
        <f t="shared" si="12"/>
        <v>4.2870808551999096</v>
      </c>
      <c r="O55" s="30">
        <f t="shared" si="13"/>
        <v>0</v>
      </c>
      <c r="P55" s="30">
        <f t="shared" si="14"/>
        <v>16.052801674367732</v>
      </c>
      <c r="Q55" s="30"/>
      <c r="R55" s="30"/>
      <c r="S55" s="38">
        <f t="shared" si="15"/>
        <v>0</v>
      </c>
      <c r="T55" s="9">
        <f t="shared" si="8"/>
        <v>2</v>
      </c>
      <c r="V55" s="1">
        <v>45</v>
      </c>
      <c r="W55" s="49" t="str">
        <f t="shared" si="9"/>
        <v/>
      </c>
      <c r="X55" s="49" t="str">
        <f t="shared" si="9"/>
        <v/>
      </c>
      <c r="Y55" s="49" t="str">
        <f t="shared" si="9"/>
        <v/>
      </c>
      <c r="Z55" s="49" t="str">
        <f t="shared" si="9"/>
        <v/>
      </c>
      <c r="AA55" s="8">
        <f t="shared" si="10"/>
        <v>21</v>
      </c>
      <c r="AB55" s="8">
        <f t="shared" si="10"/>
        <v>55</v>
      </c>
      <c r="AC55" s="8">
        <f t="shared" si="10"/>
        <v>30</v>
      </c>
      <c r="AD55" s="8">
        <f t="shared" si="10"/>
        <v>68</v>
      </c>
      <c r="AE55" s="49" t="str">
        <f t="shared" si="11"/>
        <v/>
      </c>
      <c r="AF55" s="49" t="str">
        <f t="shared" si="11"/>
        <v/>
      </c>
      <c r="AG55" s="49" t="str">
        <f t="shared" si="11"/>
        <v/>
      </c>
      <c r="AH55" s="51" t="str">
        <f t="shared" si="11"/>
        <v/>
      </c>
    </row>
    <row r="56" spans="3:34" x14ac:dyDescent="0.25">
      <c r="C56" s="1">
        <v>46</v>
      </c>
      <c r="D56" s="8">
        <v>1</v>
      </c>
      <c r="E56" s="8">
        <v>14</v>
      </c>
      <c r="F56" s="8">
        <v>30</v>
      </c>
      <c r="G56" s="9">
        <v>48</v>
      </c>
      <c r="H56" s="1">
        <v>46</v>
      </c>
      <c r="I56" s="16">
        <f t="shared" si="7"/>
        <v>-1.4484423110437648</v>
      </c>
      <c r="J56" s="17">
        <f t="shared" si="7"/>
        <v>-1.3425991045893453</v>
      </c>
      <c r="K56" s="17">
        <f t="shared" si="7"/>
        <v>-0.12696401535330443</v>
      </c>
      <c r="L56" s="18">
        <f t="shared" si="7"/>
        <v>-1.2676479273821444</v>
      </c>
      <c r="M56" s="1">
        <v>46</v>
      </c>
      <c r="N56" s="37">
        <f t="shared" si="12"/>
        <v>7.0631766705917842</v>
      </c>
      <c r="O56" s="30">
        <f t="shared" si="13"/>
        <v>18.274127877079593</v>
      </c>
      <c r="P56" s="30">
        <f t="shared" si="14"/>
        <v>1.0987299356645615</v>
      </c>
      <c r="Q56" s="30"/>
      <c r="R56" s="30"/>
      <c r="S56" s="38">
        <f t="shared" si="15"/>
        <v>1.0987299356645615</v>
      </c>
      <c r="T56" s="9">
        <f t="shared" si="8"/>
        <v>3</v>
      </c>
      <c r="V56" s="1">
        <v>46</v>
      </c>
      <c r="W56" s="49" t="str">
        <f t="shared" si="9"/>
        <v/>
      </c>
      <c r="X56" s="49" t="str">
        <f t="shared" si="9"/>
        <v/>
      </c>
      <c r="Y56" s="49" t="str">
        <f t="shared" si="9"/>
        <v/>
      </c>
      <c r="Z56" s="49" t="str">
        <f t="shared" si="9"/>
        <v/>
      </c>
      <c r="AA56" s="8" t="str">
        <f t="shared" si="10"/>
        <v/>
      </c>
      <c r="AB56" s="8" t="str">
        <f t="shared" si="10"/>
        <v/>
      </c>
      <c r="AC56" s="8" t="str">
        <f t="shared" si="10"/>
        <v/>
      </c>
      <c r="AD56" s="8" t="str">
        <f t="shared" si="10"/>
        <v/>
      </c>
      <c r="AE56" s="49">
        <f t="shared" si="11"/>
        <v>1</v>
      </c>
      <c r="AF56" s="49">
        <f t="shared" si="11"/>
        <v>14</v>
      </c>
      <c r="AG56" s="49">
        <f t="shared" si="11"/>
        <v>30</v>
      </c>
      <c r="AH56" s="51">
        <f t="shared" si="11"/>
        <v>48</v>
      </c>
    </row>
    <row r="57" spans="3:34" x14ac:dyDescent="0.25">
      <c r="C57" s="1">
        <v>47</v>
      </c>
      <c r="D57" s="8">
        <v>3</v>
      </c>
      <c r="E57" s="8">
        <v>17</v>
      </c>
      <c r="F57" s="8">
        <v>38</v>
      </c>
      <c r="G57" s="9">
        <v>57</v>
      </c>
      <c r="H57" s="1">
        <v>47</v>
      </c>
      <c r="I57" s="16">
        <f t="shared" si="7"/>
        <v>-1.1833216927929231</v>
      </c>
      <c r="J57" s="17">
        <f t="shared" si="7"/>
        <v>-1.1732690605688281</v>
      </c>
      <c r="K57" s="17">
        <f t="shared" si="7"/>
        <v>1.7086603030077192</v>
      </c>
      <c r="L57" s="18">
        <f t="shared" si="7"/>
        <v>-0.17554537347921195</v>
      </c>
      <c r="M57" s="1">
        <v>47</v>
      </c>
      <c r="N57" s="37">
        <f t="shared" si="12"/>
        <v>11.329793200287265</v>
      </c>
      <c r="O57" s="30">
        <f t="shared" si="13"/>
        <v>15.444960284361702</v>
      </c>
      <c r="P57" s="30">
        <f t="shared" si="14"/>
        <v>1.2408083778495922</v>
      </c>
      <c r="Q57" s="30"/>
      <c r="R57" s="30"/>
      <c r="S57" s="38">
        <f t="shared" si="15"/>
        <v>1.2408083778495922</v>
      </c>
      <c r="T57" s="9">
        <f t="shared" si="8"/>
        <v>3</v>
      </c>
      <c r="V57" s="1">
        <v>47</v>
      </c>
      <c r="W57" s="49" t="str">
        <f t="shared" si="9"/>
        <v/>
      </c>
      <c r="X57" s="49" t="str">
        <f t="shared" si="9"/>
        <v/>
      </c>
      <c r="Y57" s="49" t="str">
        <f t="shared" si="9"/>
        <v/>
      </c>
      <c r="Z57" s="49" t="str">
        <f t="shared" si="9"/>
        <v/>
      </c>
      <c r="AA57" s="8" t="str">
        <f t="shared" si="10"/>
        <v/>
      </c>
      <c r="AB57" s="8" t="str">
        <f t="shared" si="10"/>
        <v/>
      </c>
      <c r="AC57" s="8" t="str">
        <f t="shared" si="10"/>
        <v/>
      </c>
      <c r="AD57" s="8" t="str">
        <f t="shared" si="10"/>
        <v/>
      </c>
      <c r="AE57" s="49">
        <f t="shared" si="11"/>
        <v>3</v>
      </c>
      <c r="AF57" s="49">
        <f t="shared" si="11"/>
        <v>17</v>
      </c>
      <c r="AG57" s="49">
        <f t="shared" si="11"/>
        <v>38</v>
      </c>
      <c r="AH57" s="51">
        <f t="shared" si="11"/>
        <v>57</v>
      </c>
    </row>
    <row r="58" spans="3:34" x14ac:dyDescent="0.25">
      <c r="C58" s="1">
        <v>48</v>
      </c>
      <c r="D58" s="8">
        <v>14</v>
      </c>
      <c r="E58" s="8">
        <v>44</v>
      </c>
      <c r="F58" s="8">
        <v>30</v>
      </c>
      <c r="G58" s="9">
        <v>66</v>
      </c>
      <c r="H58" s="1">
        <v>48</v>
      </c>
      <c r="I58" s="16">
        <f t="shared" si="7"/>
        <v>0.27484170758670595</v>
      </c>
      <c r="J58" s="17">
        <f t="shared" si="7"/>
        <v>0.35070133561582656</v>
      </c>
      <c r="K58" s="17">
        <f t="shared" si="7"/>
        <v>-0.12696401535330443</v>
      </c>
      <c r="L58" s="18">
        <f t="shared" si="7"/>
        <v>0.91655718042372036</v>
      </c>
      <c r="M58" s="1">
        <v>48</v>
      </c>
      <c r="N58" s="37">
        <f t="shared" si="12"/>
        <v>2.0653827894732117</v>
      </c>
      <c r="O58" s="30">
        <f t="shared" si="13"/>
        <v>1.3054257501155175</v>
      </c>
      <c r="P58" s="30">
        <f t="shared" si="14"/>
        <v>8.9380926604837505</v>
      </c>
      <c r="Q58" s="30"/>
      <c r="R58" s="30"/>
      <c r="S58" s="38">
        <f t="shared" si="15"/>
        <v>1.3054257501155175</v>
      </c>
      <c r="T58" s="9">
        <f t="shared" si="8"/>
        <v>2</v>
      </c>
      <c r="V58" s="1">
        <v>48</v>
      </c>
      <c r="W58" s="49" t="str">
        <f t="shared" si="9"/>
        <v/>
      </c>
      <c r="X58" s="49" t="str">
        <f t="shared" si="9"/>
        <v/>
      </c>
      <c r="Y58" s="49" t="str">
        <f t="shared" si="9"/>
        <v/>
      </c>
      <c r="Z58" s="49" t="str">
        <f t="shared" si="9"/>
        <v/>
      </c>
      <c r="AA58" s="8">
        <f t="shared" si="10"/>
        <v>14</v>
      </c>
      <c r="AB58" s="8">
        <f t="shared" si="10"/>
        <v>44</v>
      </c>
      <c r="AC58" s="8">
        <f t="shared" si="10"/>
        <v>30</v>
      </c>
      <c r="AD58" s="8">
        <f t="shared" si="10"/>
        <v>66</v>
      </c>
      <c r="AE58" s="49" t="str">
        <f t="shared" si="11"/>
        <v/>
      </c>
      <c r="AF58" s="49" t="str">
        <f t="shared" si="11"/>
        <v/>
      </c>
      <c r="AG58" s="49" t="str">
        <f t="shared" si="11"/>
        <v/>
      </c>
      <c r="AH58" s="51" t="str">
        <f t="shared" si="11"/>
        <v/>
      </c>
    </row>
    <row r="59" spans="3:34" x14ac:dyDescent="0.25">
      <c r="C59" s="1">
        <v>49</v>
      </c>
      <c r="D59" s="8">
        <v>4</v>
      </c>
      <c r="E59" s="8">
        <v>15</v>
      </c>
      <c r="F59" s="8">
        <v>37</v>
      </c>
      <c r="G59" s="9">
        <v>51</v>
      </c>
      <c r="H59" s="1">
        <v>49</v>
      </c>
      <c r="I59" s="16">
        <f t="shared" si="7"/>
        <v>-1.0507613836675023</v>
      </c>
      <c r="J59" s="17">
        <f t="shared" si="7"/>
        <v>-1.2861557565825061</v>
      </c>
      <c r="K59" s="17">
        <f t="shared" si="7"/>
        <v>1.4792072632125912</v>
      </c>
      <c r="L59" s="18">
        <f t="shared" si="7"/>
        <v>-0.90361374274783346</v>
      </c>
      <c r="M59" s="1">
        <v>49</v>
      </c>
      <c r="N59" s="37">
        <f t="shared" si="12"/>
        <v>10.646412792784455</v>
      </c>
      <c r="O59" s="30">
        <f t="shared" si="13"/>
        <v>17.010917652062737</v>
      </c>
      <c r="P59" s="30">
        <f t="shared" si="14"/>
        <v>0.55885176252743718</v>
      </c>
      <c r="Q59" s="30"/>
      <c r="R59" s="30"/>
      <c r="S59" s="38">
        <f t="shared" si="15"/>
        <v>0.55885176252743718</v>
      </c>
      <c r="T59" s="9">
        <f t="shared" si="8"/>
        <v>3</v>
      </c>
      <c r="V59" s="1">
        <v>49</v>
      </c>
      <c r="W59" s="49" t="str">
        <f t="shared" si="9"/>
        <v/>
      </c>
      <c r="X59" s="49" t="str">
        <f t="shared" si="9"/>
        <v/>
      </c>
      <c r="Y59" s="49" t="str">
        <f t="shared" si="9"/>
        <v/>
      </c>
      <c r="Z59" s="49" t="str">
        <f t="shared" si="9"/>
        <v/>
      </c>
      <c r="AA59" s="8" t="str">
        <f t="shared" si="10"/>
        <v/>
      </c>
      <c r="AB59" s="8" t="str">
        <f t="shared" si="10"/>
        <v/>
      </c>
      <c r="AC59" s="8" t="str">
        <f t="shared" si="10"/>
        <v/>
      </c>
      <c r="AD59" s="8" t="str">
        <f t="shared" si="10"/>
        <v/>
      </c>
      <c r="AE59" s="49">
        <f t="shared" si="11"/>
        <v>4</v>
      </c>
      <c r="AF59" s="49">
        <f t="shared" si="11"/>
        <v>15</v>
      </c>
      <c r="AG59" s="49">
        <f t="shared" si="11"/>
        <v>37</v>
      </c>
      <c r="AH59" s="51">
        <f t="shared" si="11"/>
        <v>51</v>
      </c>
    </row>
    <row r="60" spans="3:34" ht="15.75" thickBot="1" x14ac:dyDescent="0.3">
      <c r="C60" s="1">
        <v>50</v>
      </c>
      <c r="D60" s="8">
        <v>17</v>
      </c>
      <c r="E60" s="8">
        <v>50</v>
      </c>
      <c r="F60" s="8">
        <v>30</v>
      </c>
      <c r="G60" s="9">
        <v>67</v>
      </c>
      <c r="H60" s="1">
        <v>50</v>
      </c>
      <c r="I60" s="16">
        <f t="shared" si="7"/>
        <v>0.67252263496296838</v>
      </c>
      <c r="J60" s="17">
        <f t="shared" si="7"/>
        <v>0.68936142365686093</v>
      </c>
      <c r="K60" s="17">
        <f t="shared" si="7"/>
        <v>-0.12696401535330443</v>
      </c>
      <c r="L60" s="18">
        <f t="shared" si="7"/>
        <v>1.0379019086351573</v>
      </c>
      <c r="M60" s="1">
        <v>50</v>
      </c>
      <c r="N60" s="37">
        <f t="shared" si="12"/>
        <v>2.7998837330873299</v>
      </c>
      <c r="O60" s="30">
        <f t="shared" si="13"/>
        <v>0.3755266003070703</v>
      </c>
      <c r="P60" s="30">
        <f t="shared" si="14"/>
        <v>12.011822478490782</v>
      </c>
      <c r="Q60" s="30"/>
      <c r="R60" s="30"/>
      <c r="S60" s="38">
        <f t="shared" si="15"/>
        <v>0.3755266003070703</v>
      </c>
      <c r="T60" s="9">
        <f t="shared" si="8"/>
        <v>2</v>
      </c>
      <c r="V60" s="1">
        <v>50</v>
      </c>
      <c r="W60" s="49" t="str">
        <f t="shared" si="9"/>
        <v/>
      </c>
      <c r="X60" s="49" t="str">
        <f t="shared" si="9"/>
        <v/>
      </c>
      <c r="Y60" s="49" t="str">
        <f t="shared" si="9"/>
        <v/>
      </c>
      <c r="Z60" s="49" t="str">
        <f t="shared" si="9"/>
        <v/>
      </c>
      <c r="AA60" s="8">
        <f t="shared" si="10"/>
        <v>17</v>
      </c>
      <c r="AB60" s="8">
        <f t="shared" si="10"/>
        <v>50</v>
      </c>
      <c r="AC60" s="8">
        <f t="shared" si="10"/>
        <v>30</v>
      </c>
      <c r="AD60" s="8">
        <f t="shared" si="10"/>
        <v>67</v>
      </c>
      <c r="AE60" s="49" t="str">
        <f t="shared" si="11"/>
        <v/>
      </c>
      <c r="AF60" s="49" t="str">
        <f t="shared" si="11"/>
        <v/>
      </c>
      <c r="AG60" s="49" t="str">
        <f t="shared" si="11"/>
        <v/>
      </c>
      <c r="AH60" s="51" t="str">
        <f t="shared" si="11"/>
        <v/>
      </c>
    </row>
    <row r="61" spans="3:34" x14ac:dyDescent="0.25">
      <c r="C61" s="2">
        <v>51</v>
      </c>
      <c r="D61" s="8">
        <v>22</v>
      </c>
      <c r="E61" s="8">
        <v>56</v>
      </c>
      <c r="F61" s="8">
        <v>28</v>
      </c>
      <c r="G61" s="9">
        <v>64</v>
      </c>
      <c r="H61" s="2">
        <v>51</v>
      </c>
      <c r="I61" s="16">
        <f t="shared" si="7"/>
        <v>1.3353241805900726</v>
      </c>
      <c r="J61" s="17">
        <f t="shared" si="7"/>
        <v>1.0280215116978952</v>
      </c>
      <c r="K61" s="17">
        <f t="shared" si="7"/>
        <v>-0.58587009494356035</v>
      </c>
      <c r="L61" s="18">
        <f t="shared" si="7"/>
        <v>0.6738677240008466</v>
      </c>
      <c r="M61" s="2">
        <v>51</v>
      </c>
      <c r="N61" s="37">
        <f t="shared" si="12"/>
        <v>2.9798753807525071</v>
      </c>
      <c r="O61" s="30">
        <f t="shared" si="13"/>
        <v>0.46694556600986659</v>
      </c>
      <c r="P61" s="30">
        <f t="shared" si="14"/>
        <v>16.399997961478558</v>
      </c>
      <c r="Q61" s="30"/>
      <c r="R61" s="30"/>
      <c r="S61" s="38">
        <f t="shared" si="15"/>
        <v>0.46694556600986659</v>
      </c>
      <c r="T61" s="9">
        <f t="shared" si="8"/>
        <v>2</v>
      </c>
      <c r="V61" s="2">
        <v>51</v>
      </c>
      <c r="W61" s="49" t="str">
        <f t="shared" si="9"/>
        <v/>
      </c>
      <c r="X61" s="49" t="str">
        <f t="shared" si="9"/>
        <v/>
      </c>
      <c r="Y61" s="49" t="str">
        <f t="shared" si="9"/>
        <v/>
      </c>
      <c r="Z61" s="49" t="str">
        <f t="shared" si="9"/>
        <v/>
      </c>
      <c r="AA61" s="8">
        <f t="shared" si="10"/>
        <v>22</v>
      </c>
      <c r="AB61" s="8">
        <f t="shared" si="10"/>
        <v>56</v>
      </c>
      <c r="AC61" s="8">
        <f t="shared" si="10"/>
        <v>28</v>
      </c>
      <c r="AD61" s="8">
        <f t="shared" si="10"/>
        <v>64</v>
      </c>
      <c r="AE61" s="49" t="str">
        <f t="shared" si="11"/>
        <v/>
      </c>
      <c r="AF61" s="49" t="str">
        <f t="shared" si="11"/>
        <v/>
      </c>
      <c r="AG61" s="49" t="str">
        <f t="shared" si="11"/>
        <v/>
      </c>
      <c r="AH61" s="51" t="str">
        <f t="shared" si="11"/>
        <v/>
      </c>
    </row>
    <row r="62" spans="3:34" x14ac:dyDescent="0.25">
      <c r="C62" s="1">
        <v>52</v>
      </c>
      <c r="D62" s="8">
        <v>15</v>
      </c>
      <c r="E62" s="8">
        <v>51</v>
      </c>
      <c r="F62" s="8">
        <v>28</v>
      </c>
      <c r="G62" s="9">
        <v>63</v>
      </c>
      <c r="H62" s="1">
        <v>52</v>
      </c>
      <c r="I62" s="16">
        <f t="shared" si="7"/>
        <v>0.40740201671212678</v>
      </c>
      <c r="J62" s="17">
        <f t="shared" si="7"/>
        <v>0.74580477166369996</v>
      </c>
      <c r="K62" s="17">
        <f t="shared" si="7"/>
        <v>-0.58587009494356035</v>
      </c>
      <c r="L62" s="18">
        <f t="shared" si="7"/>
        <v>0.55252299578940967</v>
      </c>
      <c r="M62" s="1">
        <v>52</v>
      </c>
      <c r="N62" s="37">
        <f t="shared" si="12"/>
        <v>1.0690212567079893</v>
      </c>
      <c r="O62" s="30">
        <f t="shared" si="13"/>
        <v>1.2622824710455007</v>
      </c>
      <c r="P62" s="30">
        <f t="shared" si="14"/>
        <v>10.775594217011477</v>
      </c>
      <c r="Q62" s="30"/>
      <c r="R62" s="30"/>
      <c r="S62" s="38">
        <f t="shared" si="15"/>
        <v>1.0690212567079893</v>
      </c>
      <c r="T62" s="9">
        <f t="shared" si="8"/>
        <v>1</v>
      </c>
      <c r="V62" s="1">
        <v>52</v>
      </c>
      <c r="W62" s="49">
        <f t="shared" si="9"/>
        <v>15</v>
      </c>
      <c r="X62" s="49">
        <f t="shared" si="9"/>
        <v>51</v>
      </c>
      <c r="Y62" s="49">
        <f t="shared" si="9"/>
        <v>28</v>
      </c>
      <c r="Z62" s="49">
        <f t="shared" si="9"/>
        <v>63</v>
      </c>
      <c r="AA62" s="8" t="str">
        <f t="shared" si="10"/>
        <v/>
      </c>
      <c r="AB62" s="8" t="str">
        <f t="shared" si="10"/>
        <v/>
      </c>
      <c r="AC62" s="8" t="str">
        <f t="shared" si="10"/>
        <v/>
      </c>
      <c r="AD62" s="8" t="str">
        <f t="shared" si="10"/>
        <v/>
      </c>
      <c r="AE62" s="49" t="str">
        <f t="shared" si="11"/>
        <v/>
      </c>
      <c r="AF62" s="49" t="str">
        <f t="shared" si="11"/>
        <v/>
      </c>
      <c r="AG62" s="49" t="str">
        <f t="shared" si="11"/>
        <v/>
      </c>
      <c r="AH62" s="51" t="str">
        <f t="shared" si="11"/>
        <v/>
      </c>
    </row>
    <row r="63" spans="3:34" x14ac:dyDescent="0.25">
      <c r="C63" s="1">
        <v>53</v>
      </c>
      <c r="D63" s="8">
        <v>15</v>
      </c>
      <c r="E63" s="8">
        <v>45</v>
      </c>
      <c r="F63" s="8">
        <v>22</v>
      </c>
      <c r="G63" s="9">
        <v>62</v>
      </c>
      <c r="H63" s="1">
        <v>53</v>
      </c>
      <c r="I63" s="16">
        <f t="shared" si="7"/>
        <v>0.40740201671212678</v>
      </c>
      <c r="J63" s="17">
        <f t="shared" si="7"/>
        <v>0.40714468362266559</v>
      </c>
      <c r="K63" s="17">
        <f t="shared" si="7"/>
        <v>-1.9625883337143279</v>
      </c>
      <c r="L63" s="18">
        <f t="shared" si="7"/>
        <v>0.43117826757797267</v>
      </c>
      <c r="M63" s="1">
        <v>53</v>
      </c>
      <c r="N63" s="37">
        <f t="shared" si="12"/>
        <v>1.3094543421869791</v>
      </c>
      <c r="O63" s="30">
        <f t="shared" si="13"/>
        <v>4.8507858219053333</v>
      </c>
      <c r="P63" s="30">
        <f t="shared" si="14"/>
        <v>14.890840931993301</v>
      </c>
      <c r="Q63" s="30"/>
      <c r="R63" s="30"/>
      <c r="S63" s="38">
        <f t="shared" si="15"/>
        <v>1.3094543421869791</v>
      </c>
      <c r="T63" s="9">
        <f t="shared" si="8"/>
        <v>1</v>
      </c>
      <c r="V63" s="1">
        <v>53</v>
      </c>
      <c r="W63" s="49">
        <f t="shared" si="9"/>
        <v>15</v>
      </c>
      <c r="X63" s="49">
        <f t="shared" si="9"/>
        <v>45</v>
      </c>
      <c r="Y63" s="49">
        <f t="shared" si="9"/>
        <v>22</v>
      </c>
      <c r="Z63" s="49">
        <f t="shared" si="9"/>
        <v>62</v>
      </c>
      <c r="AA63" s="8" t="str">
        <f t="shared" si="10"/>
        <v/>
      </c>
      <c r="AB63" s="8" t="str">
        <f t="shared" si="10"/>
        <v/>
      </c>
      <c r="AC63" s="8" t="str">
        <f t="shared" si="10"/>
        <v/>
      </c>
      <c r="AD63" s="8" t="str">
        <f t="shared" si="10"/>
        <v/>
      </c>
      <c r="AE63" s="49" t="str">
        <f t="shared" si="11"/>
        <v/>
      </c>
      <c r="AF63" s="49" t="str">
        <f t="shared" si="11"/>
        <v/>
      </c>
      <c r="AG63" s="49" t="str">
        <f t="shared" si="11"/>
        <v/>
      </c>
      <c r="AH63" s="51" t="str">
        <f t="shared" si="11"/>
        <v/>
      </c>
    </row>
    <row r="64" spans="3:34" x14ac:dyDescent="0.25">
      <c r="C64" s="1">
        <v>54</v>
      </c>
      <c r="D64" s="8">
        <v>14</v>
      </c>
      <c r="E64" s="8">
        <v>46</v>
      </c>
      <c r="F64" s="8">
        <v>30</v>
      </c>
      <c r="G64" s="9">
        <v>61</v>
      </c>
      <c r="H64" s="1">
        <v>54</v>
      </c>
      <c r="I64" s="16">
        <f t="shared" si="7"/>
        <v>0.27484170758670595</v>
      </c>
      <c r="J64" s="17">
        <f t="shared" si="7"/>
        <v>0.46358803162950468</v>
      </c>
      <c r="K64" s="17">
        <f t="shared" si="7"/>
        <v>-0.12696401535330443</v>
      </c>
      <c r="L64" s="18">
        <f t="shared" si="7"/>
        <v>0.30983353936653579</v>
      </c>
      <c r="M64" s="1">
        <v>54</v>
      </c>
      <c r="N64" s="37">
        <f t="shared" si="12"/>
        <v>1.1465177086778784</v>
      </c>
      <c r="O64" s="30">
        <f t="shared" si="13"/>
        <v>1.8405961266585091</v>
      </c>
      <c r="P64" s="30">
        <f t="shared" si="14"/>
        <v>7.627072392148925</v>
      </c>
      <c r="Q64" s="30"/>
      <c r="R64" s="30"/>
      <c r="S64" s="38">
        <f t="shared" si="15"/>
        <v>1.1465177086778784</v>
      </c>
      <c r="T64" s="9">
        <f t="shared" si="8"/>
        <v>1</v>
      </c>
      <c r="V64" s="1">
        <v>54</v>
      </c>
      <c r="W64" s="49">
        <f t="shared" si="9"/>
        <v>14</v>
      </c>
      <c r="X64" s="49">
        <f t="shared" si="9"/>
        <v>46</v>
      </c>
      <c r="Y64" s="49">
        <f t="shared" si="9"/>
        <v>30</v>
      </c>
      <c r="Z64" s="49">
        <f t="shared" si="9"/>
        <v>61</v>
      </c>
      <c r="AA64" s="8" t="str">
        <f t="shared" si="10"/>
        <v/>
      </c>
      <c r="AB64" s="8" t="str">
        <f t="shared" si="10"/>
        <v/>
      </c>
      <c r="AC64" s="8" t="str">
        <f t="shared" si="10"/>
        <v/>
      </c>
      <c r="AD64" s="8" t="str">
        <f t="shared" si="10"/>
        <v/>
      </c>
      <c r="AE64" s="49" t="str">
        <f t="shared" si="11"/>
        <v/>
      </c>
      <c r="AF64" s="49" t="str">
        <f t="shared" si="11"/>
        <v/>
      </c>
      <c r="AG64" s="49" t="str">
        <f t="shared" si="11"/>
        <v/>
      </c>
      <c r="AH64" s="51" t="str">
        <f t="shared" si="11"/>
        <v/>
      </c>
    </row>
    <row r="65" spans="3:34" x14ac:dyDescent="0.25">
      <c r="C65" s="1">
        <v>55</v>
      </c>
      <c r="D65" s="8">
        <v>11</v>
      </c>
      <c r="E65" s="8">
        <v>39</v>
      </c>
      <c r="F65" s="8">
        <v>25</v>
      </c>
      <c r="G65" s="9">
        <v>56</v>
      </c>
      <c r="H65" s="1">
        <v>55</v>
      </c>
      <c r="I65" s="16">
        <f t="shared" si="7"/>
        <v>-0.12283921978955652</v>
      </c>
      <c r="J65" s="17">
        <f t="shared" si="7"/>
        <v>6.8484595581631266E-2</v>
      </c>
      <c r="K65" s="17">
        <f t="shared" si="7"/>
        <v>-1.2742292143289442</v>
      </c>
      <c r="L65" s="18">
        <f t="shared" si="7"/>
        <v>-0.29689010169064889</v>
      </c>
      <c r="M65" s="1">
        <v>55</v>
      </c>
      <c r="N65" s="37">
        <f t="shared" si="12"/>
        <v>0.16633484656563088</v>
      </c>
      <c r="O65" s="30">
        <f t="shared" si="13"/>
        <v>6.0093531864018193</v>
      </c>
      <c r="P65" s="30">
        <f t="shared" si="14"/>
        <v>7.7585387479054857</v>
      </c>
      <c r="Q65" s="30"/>
      <c r="R65" s="30"/>
      <c r="S65" s="38">
        <f t="shared" si="15"/>
        <v>0.16633484656563088</v>
      </c>
      <c r="T65" s="9">
        <f t="shared" si="8"/>
        <v>1</v>
      </c>
      <c r="V65" s="1">
        <v>55</v>
      </c>
      <c r="W65" s="49">
        <f t="shared" si="9"/>
        <v>11</v>
      </c>
      <c r="X65" s="49">
        <f t="shared" si="9"/>
        <v>39</v>
      </c>
      <c r="Y65" s="49">
        <f t="shared" si="9"/>
        <v>25</v>
      </c>
      <c r="Z65" s="49">
        <f t="shared" si="9"/>
        <v>56</v>
      </c>
      <c r="AA65" s="8" t="str">
        <f t="shared" si="10"/>
        <v/>
      </c>
      <c r="AB65" s="8" t="str">
        <f t="shared" si="10"/>
        <v/>
      </c>
      <c r="AC65" s="8" t="str">
        <f t="shared" si="10"/>
        <v/>
      </c>
      <c r="AD65" s="8" t="str">
        <f t="shared" si="10"/>
        <v/>
      </c>
      <c r="AE65" s="49" t="str">
        <f t="shared" si="11"/>
        <v/>
      </c>
      <c r="AF65" s="49" t="str">
        <f t="shared" si="11"/>
        <v/>
      </c>
      <c r="AG65" s="49" t="str">
        <f t="shared" si="11"/>
        <v/>
      </c>
      <c r="AH65" s="51" t="str">
        <f t="shared" si="11"/>
        <v/>
      </c>
    </row>
    <row r="66" spans="3:34" x14ac:dyDescent="0.25">
      <c r="C66" s="1">
        <v>56</v>
      </c>
      <c r="D66" s="8">
        <v>23</v>
      </c>
      <c r="E66" s="8">
        <v>59</v>
      </c>
      <c r="F66" s="8">
        <v>32</v>
      </c>
      <c r="G66" s="9">
        <v>68</v>
      </c>
      <c r="H66" s="1">
        <v>56</v>
      </c>
      <c r="I66" s="16">
        <f t="shared" si="7"/>
        <v>1.4678844897154932</v>
      </c>
      <c r="J66" s="17">
        <f t="shared" si="7"/>
        <v>1.1973515557184125</v>
      </c>
      <c r="K66" s="17">
        <f t="shared" si="7"/>
        <v>0.3319420642369515</v>
      </c>
      <c r="L66" s="18">
        <f t="shared" si="7"/>
        <v>1.1592466368465943</v>
      </c>
      <c r="M66" s="1">
        <v>56</v>
      </c>
      <c r="N66" s="37">
        <f t="shared" si="12"/>
        <v>6.3549574687263153</v>
      </c>
      <c r="O66" s="30">
        <f t="shared" si="13"/>
        <v>0.33185735665414495</v>
      </c>
      <c r="P66" s="30">
        <f t="shared" si="14"/>
        <v>17.897242264645513</v>
      </c>
      <c r="Q66" s="30"/>
      <c r="R66" s="30"/>
      <c r="S66" s="38">
        <f t="shared" si="15"/>
        <v>0.33185735665414495</v>
      </c>
      <c r="T66" s="9">
        <f t="shared" si="8"/>
        <v>2</v>
      </c>
      <c r="V66" s="1">
        <v>56</v>
      </c>
      <c r="W66" s="49" t="str">
        <f t="shared" si="9"/>
        <v/>
      </c>
      <c r="X66" s="49" t="str">
        <f t="shared" si="9"/>
        <v/>
      </c>
      <c r="Y66" s="49" t="str">
        <f t="shared" si="9"/>
        <v/>
      </c>
      <c r="Z66" s="49" t="str">
        <f t="shared" si="9"/>
        <v/>
      </c>
      <c r="AA66" s="8">
        <f t="shared" si="10"/>
        <v>23</v>
      </c>
      <c r="AB66" s="8">
        <f t="shared" si="10"/>
        <v>59</v>
      </c>
      <c r="AC66" s="8">
        <f t="shared" si="10"/>
        <v>32</v>
      </c>
      <c r="AD66" s="8">
        <f t="shared" si="10"/>
        <v>68</v>
      </c>
      <c r="AE66" s="49" t="str">
        <f t="shared" si="11"/>
        <v/>
      </c>
      <c r="AF66" s="49" t="str">
        <f t="shared" si="11"/>
        <v/>
      </c>
      <c r="AG66" s="49" t="str">
        <f t="shared" si="11"/>
        <v/>
      </c>
      <c r="AH66" s="51" t="str">
        <f t="shared" si="11"/>
        <v/>
      </c>
    </row>
    <row r="67" spans="3:34" x14ac:dyDescent="0.25">
      <c r="C67" s="1">
        <v>57</v>
      </c>
      <c r="D67" s="8">
        <v>23</v>
      </c>
      <c r="E67" s="8">
        <v>54</v>
      </c>
      <c r="F67" s="8">
        <v>34</v>
      </c>
      <c r="G67" s="9">
        <v>62</v>
      </c>
      <c r="H67" s="1">
        <v>57</v>
      </c>
      <c r="I67" s="16">
        <f t="shared" si="7"/>
        <v>1.4678844897154932</v>
      </c>
      <c r="J67" s="17">
        <f t="shared" si="7"/>
        <v>0.91513481568421717</v>
      </c>
      <c r="K67" s="17">
        <f t="shared" si="7"/>
        <v>0.79084814382720736</v>
      </c>
      <c r="L67" s="18">
        <f t="shared" si="7"/>
        <v>0.43117826757797267</v>
      </c>
      <c r="M67" s="1">
        <v>57</v>
      </c>
      <c r="N67" s="37">
        <f t="shared" si="12"/>
        <v>5.9536163912466158</v>
      </c>
      <c r="O67" s="30">
        <f t="shared" si="13"/>
        <v>1.4459375036249926</v>
      </c>
      <c r="P67" s="30">
        <f t="shared" si="14"/>
        <v>14.067490369964469</v>
      </c>
      <c r="Q67" s="30"/>
      <c r="R67" s="30"/>
      <c r="S67" s="38">
        <f t="shared" si="15"/>
        <v>1.4459375036249926</v>
      </c>
      <c r="T67" s="9">
        <f t="shared" si="8"/>
        <v>2</v>
      </c>
      <c r="V67" s="1">
        <v>57</v>
      </c>
      <c r="W67" s="49" t="str">
        <f t="shared" si="9"/>
        <v/>
      </c>
      <c r="X67" s="49" t="str">
        <f t="shared" si="9"/>
        <v/>
      </c>
      <c r="Y67" s="49" t="str">
        <f t="shared" si="9"/>
        <v/>
      </c>
      <c r="Z67" s="49" t="str">
        <f t="shared" si="9"/>
        <v/>
      </c>
      <c r="AA67" s="8">
        <f t="shared" si="10"/>
        <v>23</v>
      </c>
      <c r="AB67" s="8">
        <f t="shared" si="10"/>
        <v>54</v>
      </c>
      <c r="AC67" s="8">
        <f t="shared" si="10"/>
        <v>34</v>
      </c>
      <c r="AD67" s="8">
        <f t="shared" si="10"/>
        <v>62</v>
      </c>
      <c r="AE67" s="49" t="str">
        <f t="shared" si="11"/>
        <v/>
      </c>
      <c r="AF67" s="49" t="str">
        <f t="shared" si="11"/>
        <v/>
      </c>
      <c r="AG67" s="49" t="str">
        <f t="shared" si="11"/>
        <v/>
      </c>
      <c r="AH67" s="51" t="str">
        <f t="shared" si="11"/>
        <v/>
      </c>
    </row>
    <row r="68" spans="3:34" x14ac:dyDescent="0.25">
      <c r="C68" s="1">
        <v>58</v>
      </c>
      <c r="D68" s="8">
        <v>25</v>
      </c>
      <c r="E68" s="8">
        <v>57</v>
      </c>
      <c r="F68" s="8">
        <v>33</v>
      </c>
      <c r="G68" s="9">
        <v>67</v>
      </c>
      <c r="H68" s="1">
        <v>58</v>
      </c>
      <c r="I68" s="16">
        <f t="shared" si="7"/>
        <v>1.7330051079663349</v>
      </c>
      <c r="J68" s="17">
        <f t="shared" si="7"/>
        <v>1.0844648597047344</v>
      </c>
      <c r="K68" s="17">
        <f t="shared" si="7"/>
        <v>0.56139510403207948</v>
      </c>
      <c r="L68" s="18">
        <f t="shared" si="7"/>
        <v>1.0379019086351573</v>
      </c>
      <c r="M68" s="1">
        <v>58</v>
      </c>
      <c r="N68" s="37">
        <f t="shared" si="12"/>
        <v>7.2994589977420166</v>
      </c>
      <c r="O68" s="30">
        <f t="shared" si="13"/>
        <v>0.78246199532944716</v>
      </c>
      <c r="P68" s="30">
        <f t="shared" si="14"/>
        <v>18.281225602217457</v>
      </c>
      <c r="Q68" s="30"/>
      <c r="R68" s="30"/>
      <c r="S68" s="38">
        <f t="shared" si="15"/>
        <v>0.78246199532944716</v>
      </c>
      <c r="T68" s="9">
        <f t="shared" si="8"/>
        <v>2</v>
      </c>
      <c r="V68" s="1">
        <v>58</v>
      </c>
      <c r="W68" s="49" t="str">
        <f t="shared" si="9"/>
        <v/>
      </c>
      <c r="X68" s="49" t="str">
        <f t="shared" si="9"/>
        <v/>
      </c>
      <c r="Y68" s="49" t="str">
        <f t="shared" si="9"/>
        <v/>
      </c>
      <c r="Z68" s="49" t="str">
        <f t="shared" si="9"/>
        <v/>
      </c>
      <c r="AA68" s="8">
        <f t="shared" si="10"/>
        <v>25</v>
      </c>
      <c r="AB68" s="8">
        <f t="shared" si="10"/>
        <v>57</v>
      </c>
      <c r="AC68" s="8">
        <f t="shared" si="10"/>
        <v>33</v>
      </c>
      <c r="AD68" s="8">
        <f t="shared" si="10"/>
        <v>67</v>
      </c>
      <c r="AE68" s="49" t="str">
        <f t="shared" si="11"/>
        <v/>
      </c>
      <c r="AF68" s="49" t="str">
        <f t="shared" si="11"/>
        <v/>
      </c>
      <c r="AG68" s="49" t="str">
        <f t="shared" si="11"/>
        <v/>
      </c>
      <c r="AH68" s="51" t="str">
        <f t="shared" si="11"/>
        <v/>
      </c>
    </row>
    <row r="69" spans="3:34" x14ac:dyDescent="0.25">
      <c r="C69" s="1">
        <v>59</v>
      </c>
      <c r="D69" s="8">
        <v>2</v>
      </c>
      <c r="E69" s="8">
        <v>13</v>
      </c>
      <c r="F69" s="8">
        <v>35</v>
      </c>
      <c r="G69" s="9">
        <v>55</v>
      </c>
      <c r="H69" s="1">
        <v>59</v>
      </c>
      <c r="I69" s="16">
        <f t="shared" si="7"/>
        <v>-1.3158820019183439</v>
      </c>
      <c r="J69" s="17">
        <f t="shared" si="7"/>
        <v>-1.3990424525961842</v>
      </c>
      <c r="K69" s="17">
        <f t="shared" si="7"/>
        <v>1.0203011836223352</v>
      </c>
      <c r="L69" s="18">
        <f t="shared" si="7"/>
        <v>-0.41823482990208577</v>
      </c>
      <c r="M69" s="1">
        <v>59</v>
      </c>
      <c r="N69" s="37">
        <f t="shared" si="12"/>
        <v>9.1289843099146832</v>
      </c>
      <c r="O69" s="30">
        <f t="shared" si="13"/>
        <v>15.768084356591469</v>
      </c>
      <c r="P69" s="30">
        <f t="shared" si="14"/>
        <v>0.19791299119047656</v>
      </c>
      <c r="Q69" s="30"/>
      <c r="R69" s="30"/>
      <c r="S69" s="38">
        <f t="shared" si="15"/>
        <v>0.19791299119047656</v>
      </c>
      <c r="T69" s="9">
        <f t="shared" si="8"/>
        <v>3</v>
      </c>
      <c r="V69" s="1">
        <v>59</v>
      </c>
      <c r="W69" s="49" t="str">
        <f t="shared" si="9"/>
        <v/>
      </c>
      <c r="X69" s="49" t="str">
        <f t="shared" si="9"/>
        <v/>
      </c>
      <c r="Y69" s="49" t="str">
        <f t="shared" si="9"/>
        <v/>
      </c>
      <c r="Z69" s="49" t="str">
        <f t="shared" si="9"/>
        <v/>
      </c>
      <c r="AA69" s="8" t="str">
        <f t="shared" si="10"/>
        <v/>
      </c>
      <c r="AB69" s="8" t="str">
        <f t="shared" si="10"/>
        <v/>
      </c>
      <c r="AC69" s="8" t="str">
        <f t="shared" si="10"/>
        <v/>
      </c>
      <c r="AD69" s="8" t="str">
        <f t="shared" si="10"/>
        <v/>
      </c>
      <c r="AE69" s="49">
        <f t="shared" si="11"/>
        <v>2</v>
      </c>
      <c r="AF69" s="49">
        <f t="shared" si="11"/>
        <v>13</v>
      </c>
      <c r="AG69" s="49">
        <f t="shared" si="11"/>
        <v>35</v>
      </c>
      <c r="AH69" s="51">
        <f t="shared" si="11"/>
        <v>55</v>
      </c>
    </row>
    <row r="70" spans="3:34" ht="15.75" thickBot="1" x14ac:dyDescent="0.3">
      <c r="C70" s="3">
        <v>60</v>
      </c>
      <c r="D70" s="8">
        <v>15</v>
      </c>
      <c r="E70" s="8">
        <v>45</v>
      </c>
      <c r="F70" s="8">
        <v>32</v>
      </c>
      <c r="G70" s="9">
        <v>64</v>
      </c>
      <c r="H70" s="3">
        <v>60</v>
      </c>
      <c r="I70" s="16">
        <f t="shared" si="7"/>
        <v>0.40740201671212678</v>
      </c>
      <c r="J70" s="17">
        <f t="shared" si="7"/>
        <v>0.40714468362266559</v>
      </c>
      <c r="K70" s="17">
        <f t="shared" si="7"/>
        <v>0.3319420642369515</v>
      </c>
      <c r="L70" s="18">
        <f t="shared" si="7"/>
        <v>0.6738677240008466</v>
      </c>
      <c r="M70" s="3">
        <v>60</v>
      </c>
      <c r="N70" s="37">
        <f t="shared" si="12"/>
        <v>2.7158173251644504</v>
      </c>
      <c r="O70" s="30">
        <f t="shared" si="13"/>
        <v>1.3973731123377091</v>
      </c>
      <c r="P70" s="30">
        <f t="shared" si="14"/>
        <v>8.1679031808689917</v>
      </c>
      <c r="Q70" s="30"/>
      <c r="R70" s="30"/>
      <c r="S70" s="38">
        <f t="shared" si="15"/>
        <v>1.3973731123377091</v>
      </c>
      <c r="T70" s="9">
        <f t="shared" si="8"/>
        <v>2</v>
      </c>
      <c r="V70" s="3">
        <v>60</v>
      </c>
      <c r="W70" s="49" t="str">
        <f t="shared" si="9"/>
        <v/>
      </c>
      <c r="X70" s="49" t="str">
        <f t="shared" si="9"/>
        <v/>
      </c>
      <c r="Y70" s="49" t="str">
        <f t="shared" si="9"/>
        <v/>
      </c>
      <c r="Z70" s="49" t="str">
        <f t="shared" si="9"/>
        <v/>
      </c>
      <c r="AA70" s="8">
        <f t="shared" si="10"/>
        <v>15</v>
      </c>
      <c r="AB70" s="8">
        <f t="shared" si="10"/>
        <v>45</v>
      </c>
      <c r="AC70" s="8">
        <f t="shared" si="10"/>
        <v>32</v>
      </c>
      <c r="AD70" s="8">
        <f t="shared" si="10"/>
        <v>64</v>
      </c>
      <c r="AE70" s="49" t="str">
        <f t="shared" si="11"/>
        <v/>
      </c>
      <c r="AF70" s="49" t="str">
        <f t="shared" si="11"/>
        <v/>
      </c>
      <c r="AG70" s="49" t="str">
        <f t="shared" si="11"/>
        <v/>
      </c>
      <c r="AH70" s="51" t="str">
        <f t="shared" si="11"/>
        <v/>
      </c>
    </row>
    <row r="71" spans="3:34" x14ac:dyDescent="0.25">
      <c r="C71" s="1">
        <v>61</v>
      </c>
      <c r="D71" s="8">
        <v>18</v>
      </c>
      <c r="E71" s="8">
        <v>51</v>
      </c>
      <c r="F71" s="8">
        <v>30</v>
      </c>
      <c r="G71" s="9">
        <v>59</v>
      </c>
      <c r="H71" s="1">
        <v>61</v>
      </c>
      <c r="I71" s="16">
        <f t="shared" si="7"/>
        <v>0.80508294408838921</v>
      </c>
      <c r="J71" s="17">
        <f t="shared" si="7"/>
        <v>0.74580477166369996</v>
      </c>
      <c r="K71" s="17">
        <f t="shared" si="7"/>
        <v>-0.12696401535330443</v>
      </c>
      <c r="L71" s="18">
        <f t="shared" si="7"/>
        <v>6.714408294366192E-2</v>
      </c>
      <c r="M71" s="1">
        <v>61</v>
      </c>
      <c r="N71" s="37">
        <f t="shared" si="12"/>
        <v>1.5986371949560136</v>
      </c>
      <c r="O71" s="30">
        <f t="shared" si="13"/>
        <v>1.4018117327876902</v>
      </c>
      <c r="P71" s="30">
        <f t="shared" si="14"/>
        <v>10.191237660250206</v>
      </c>
      <c r="Q71" s="30"/>
      <c r="R71" s="30"/>
      <c r="S71" s="38">
        <f t="shared" si="15"/>
        <v>1.4018117327876902</v>
      </c>
      <c r="T71" s="9">
        <f t="shared" si="8"/>
        <v>2</v>
      </c>
      <c r="V71" s="1">
        <v>61</v>
      </c>
      <c r="W71" s="49" t="str">
        <f t="shared" si="9"/>
        <v/>
      </c>
      <c r="X71" s="49" t="str">
        <f t="shared" si="9"/>
        <v/>
      </c>
      <c r="Y71" s="49" t="str">
        <f t="shared" si="9"/>
        <v/>
      </c>
      <c r="Z71" s="49" t="str">
        <f t="shared" si="9"/>
        <v/>
      </c>
      <c r="AA71" s="8">
        <f t="shared" si="10"/>
        <v>18</v>
      </c>
      <c r="AB71" s="8">
        <f t="shared" si="10"/>
        <v>51</v>
      </c>
      <c r="AC71" s="8">
        <f t="shared" si="10"/>
        <v>30</v>
      </c>
      <c r="AD71" s="8">
        <f t="shared" si="10"/>
        <v>59</v>
      </c>
      <c r="AE71" s="49" t="str">
        <f t="shared" si="11"/>
        <v/>
      </c>
      <c r="AF71" s="49" t="str">
        <f t="shared" si="11"/>
        <v/>
      </c>
      <c r="AG71" s="49" t="str">
        <f t="shared" si="11"/>
        <v/>
      </c>
      <c r="AH71" s="51" t="str">
        <f t="shared" si="11"/>
        <v/>
      </c>
    </row>
    <row r="72" spans="3:34" x14ac:dyDescent="0.25">
      <c r="C72" s="1">
        <v>62</v>
      </c>
      <c r="D72" s="8">
        <v>23</v>
      </c>
      <c r="E72" s="8">
        <v>53</v>
      </c>
      <c r="F72" s="8">
        <v>32</v>
      </c>
      <c r="G72" s="9">
        <v>64</v>
      </c>
      <c r="H72" s="1">
        <v>62</v>
      </c>
      <c r="I72" s="16">
        <f t="shared" si="7"/>
        <v>1.4678844897154932</v>
      </c>
      <c r="J72" s="17">
        <f t="shared" si="7"/>
        <v>0.85869146767737814</v>
      </c>
      <c r="K72" s="17">
        <f t="shared" si="7"/>
        <v>0.3319420642369515</v>
      </c>
      <c r="L72" s="18">
        <f t="shared" si="7"/>
        <v>0.6738677240008466</v>
      </c>
      <c r="M72" s="1">
        <v>62</v>
      </c>
      <c r="N72" s="37">
        <f t="shared" si="12"/>
        <v>4.7595673103182214</v>
      </c>
      <c r="O72" s="30">
        <f t="shared" si="13"/>
        <v>0.52921982727881123</v>
      </c>
      <c r="P72" s="30">
        <f t="shared" si="14"/>
        <v>14.680654486561471</v>
      </c>
      <c r="Q72" s="30"/>
      <c r="R72" s="30"/>
      <c r="S72" s="38">
        <f t="shared" si="15"/>
        <v>0.52921982727881123</v>
      </c>
      <c r="T72" s="9">
        <f t="shared" si="8"/>
        <v>2</v>
      </c>
      <c r="V72" s="1">
        <v>62</v>
      </c>
      <c r="W72" s="49" t="str">
        <f t="shared" si="9"/>
        <v/>
      </c>
      <c r="X72" s="49" t="str">
        <f t="shared" si="9"/>
        <v/>
      </c>
      <c r="Y72" s="49" t="str">
        <f t="shared" si="9"/>
        <v/>
      </c>
      <c r="Z72" s="49" t="str">
        <f t="shared" si="9"/>
        <v/>
      </c>
      <c r="AA72" s="8">
        <f t="shared" si="10"/>
        <v>23</v>
      </c>
      <c r="AB72" s="8">
        <f t="shared" si="10"/>
        <v>53</v>
      </c>
      <c r="AC72" s="8">
        <f t="shared" si="10"/>
        <v>32</v>
      </c>
      <c r="AD72" s="8">
        <f t="shared" si="10"/>
        <v>64</v>
      </c>
      <c r="AE72" s="49" t="str">
        <f t="shared" si="11"/>
        <v/>
      </c>
      <c r="AF72" s="49" t="str">
        <f t="shared" si="11"/>
        <v/>
      </c>
      <c r="AG72" s="49" t="str">
        <f t="shared" si="11"/>
        <v/>
      </c>
      <c r="AH72" s="51" t="str">
        <f t="shared" si="11"/>
        <v/>
      </c>
    </row>
    <row r="73" spans="3:34" x14ac:dyDescent="0.25">
      <c r="C73" s="1">
        <v>63</v>
      </c>
      <c r="D73" s="8">
        <v>15</v>
      </c>
      <c r="E73" s="8">
        <v>45</v>
      </c>
      <c r="F73" s="8">
        <v>30</v>
      </c>
      <c r="G73" s="9">
        <v>54</v>
      </c>
      <c r="H73" s="1">
        <v>63</v>
      </c>
      <c r="I73" s="16">
        <f t="shared" si="7"/>
        <v>0.40740201671212678</v>
      </c>
      <c r="J73" s="17">
        <f t="shared" si="7"/>
        <v>0.40714468362266559</v>
      </c>
      <c r="K73" s="17">
        <f t="shared" si="7"/>
        <v>-0.12696401535330443</v>
      </c>
      <c r="L73" s="18">
        <f t="shared" si="7"/>
        <v>-0.53957955811352276</v>
      </c>
      <c r="M73" s="1">
        <v>63</v>
      </c>
      <c r="N73" s="37">
        <f t="shared" si="12"/>
        <v>1.0738616531516594</v>
      </c>
      <c r="O73" s="30">
        <f t="shared" si="13"/>
        <v>3.8371960741001603</v>
      </c>
      <c r="P73" s="30">
        <f t="shared" si="14"/>
        <v>6.7382515214646359</v>
      </c>
      <c r="Q73" s="30"/>
      <c r="R73" s="30"/>
      <c r="S73" s="38">
        <f t="shared" si="15"/>
        <v>1.0738616531516594</v>
      </c>
      <c r="T73" s="9">
        <f t="shared" si="8"/>
        <v>1</v>
      </c>
      <c r="V73" s="1">
        <v>63</v>
      </c>
      <c r="W73" s="49">
        <f t="shared" si="9"/>
        <v>15</v>
      </c>
      <c r="X73" s="49">
        <f t="shared" si="9"/>
        <v>45</v>
      </c>
      <c r="Y73" s="49">
        <f t="shared" si="9"/>
        <v>30</v>
      </c>
      <c r="Z73" s="49">
        <f t="shared" si="9"/>
        <v>54</v>
      </c>
      <c r="AA73" s="8" t="str">
        <f t="shared" si="10"/>
        <v/>
      </c>
      <c r="AB73" s="8" t="str">
        <f t="shared" si="10"/>
        <v/>
      </c>
      <c r="AC73" s="8" t="str">
        <f t="shared" si="10"/>
        <v/>
      </c>
      <c r="AD73" s="8" t="str">
        <f t="shared" si="10"/>
        <v/>
      </c>
      <c r="AE73" s="49" t="str">
        <f t="shared" si="11"/>
        <v/>
      </c>
      <c r="AF73" s="49" t="str">
        <f t="shared" si="11"/>
        <v/>
      </c>
      <c r="AG73" s="49" t="str">
        <f t="shared" si="11"/>
        <v/>
      </c>
      <c r="AH73" s="51" t="str">
        <f t="shared" si="11"/>
        <v/>
      </c>
    </row>
    <row r="74" spans="3:34" x14ac:dyDescent="0.25">
      <c r="C74" s="1">
        <v>64</v>
      </c>
      <c r="D74" s="8">
        <v>21</v>
      </c>
      <c r="E74" s="8">
        <v>57</v>
      </c>
      <c r="F74" s="8">
        <v>33</v>
      </c>
      <c r="G74" s="9">
        <v>67</v>
      </c>
      <c r="H74" s="1">
        <v>64</v>
      </c>
      <c r="I74" s="16">
        <f t="shared" si="7"/>
        <v>1.2027638714646518</v>
      </c>
      <c r="J74" s="17">
        <f t="shared" si="7"/>
        <v>1.0844648597047344</v>
      </c>
      <c r="K74" s="17">
        <f t="shared" si="7"/>
        <v>0.56139510403207948</v>
      </c>
      <c r="L74" s="18">
        <f t="shared" si="7"/>
        <v>1.0379019086351573</v>
      </c>
      <c r="M74" s="1">
        <v>64</v>
      </c>
      <c r="N74" s="37">
        <f t="shared" si="12"/>
        <v>5.8936801533078471</v>
      </c>
      <c r="O74" s="30">
        <f t="shared" si="13"/>
        <v>0.50130622644261336</v>
      </c>
      <c r="P74" s="30">
        <f t="shared" si="14"/>
        <v>15.3290900289057</v>
      </c>
      <c r="Q74" s="30"/>
      <c r="R74" s="30"/>
      <c r="S74" s="38">
        <f t="shared" si="15"/>
        <v>0.50130622644261336</v>
      </c>
      <c r="T74" s="9">
        <f t="shared" si="8"/>
        <v>2</v>
      </c>
      <c r="V74" s="1">
        <v>64</v>
      </c>
      <c r="W74" s="49" t="str">
        <f t="shared" si="9"/>
        <v/>
      </c>
      <c r="X74" s="49" t="str">
        <f t="shared" si="9"/>
        <v/>
      </c>
      <c r="Y74" s="49" t="str">
        <f t="shared" si="9"/>
        <v/>
      </c>
      <c r="Z74" s="49" t="str">
        <f t="shared" si="9"/>
        <v/>
      </c>
      <c r="AA74" s="8">
        <f t="shared" si="10"/>
        <v>21</v>
      </c>
      <c r="AB74" s="8">
        <f t="shared" si="10"/>
        <v>57</v>
      </c>
      <c r="AC74" s="8">
        <f t="shared" si="10"/>
        <v>33</v>
      </c>
      <c r="AD74" s="8">
        <f t="shared" si="10"/>
        <v>67</v>
      </c>
      <c r="AE74" s="49" t="str">
        <f t="shared" si="11"/>
        <v/>
      </c>
      <c r="AF74" s="49" t="str">
        <f t="shared" si="11"/>
        <v/>
      </c>
      <c r="AG74" s="49" t="str">
        <f t="shared" si="11"/>
        <v/>
      </c>
      <c r="AH74" s="51" t="str">
        <f t="shared" si="11"/>
        <v/>
      </c>
    </row>
    <row r="75" spans="3:34" x14ac:dyDescent="0.25">
      <c r="C75" s="1">
        <v>65</v>
      </c>
      <c r="D75" s="8">
        <v>2</v>
      </c>
      <c r="E75" s="8">
        <v>13</v>
      </c>
      <c r="F75" s="8">
        <v>30</v>
      </c>
      <c r="G75" s="9">
        <v>44</v>
      </c>
      <c r="H75" s="1">
        <v>65</v>
      </c>
      <c r="I75" s="16">
        <f t="shared" si="7"/>
        <v>-1.3158820019183439</v>
      </c>
      <c r="J75" s="17">
        <f t="shared" si="7"/>
        <v>-1.3990424525961842</v>
      </c>
      <c r="K75" s="17">
        <f t="shared" si="7"/>
        <v>-0.12696401535330443</v>
      </c>
      <c r="L75" s="18">
        <f t="shared" si="7"/>
        <v>-1.7530268402278919</v>
      </c>
      <c r="M75" s="1">
        <v>65</v>
      </c>
      <c r="N75" s="37">
        <f t="shared" si="12"/>
        <v>8.1363685799618217</v>
      </c>
      <c r="O75" s="30">
        <f t="shared" si="13"/>
        <v>20.44475594714681</v>
      </c>
      <c r="P75" s="30">
        <f t="shared" si="14"/>
        <v>1.7974933218177571</v>
      </c>
      <c r="Q75" s="30"/>
      <c r="R75" s="30"/>
      <c r="S75" s="38">
        <f t="shared" si="15"/>
        <v>1.7974933218177571</v>
      </c>
      <c r="T75" s="9">
        <f t="shared" si="8"/>
        <v>3</v>
      </c>
      <c r="V75" s="1">
        <v>65</v>
      </c>
      <c r="W75" s="49" t="str">
        <f t="shared" si="9"/>
        <v/>
      </c>
      <c r="X75" s="49" t="str">
        <f t="shared" si="9"/>
        <v/>
      </c>
      <c r="Y75" s="49" t="str">
        <f t="shared" si="9"/>
        <v/>
      </c>
      <c r="Z75" s="49" t="str">
        <f t="shared" si="9"/>
        <v/>
      </c>
      <c r="AA75" s="8" t="str">
        <f t="shared" si="10"/>
        <v/>
      </c>
      <c r="AB75" s="8" t="str">
        <f t="shared" si="10"/>
        <v/>
      </c>
      <c r="AC75" s="8" t="str">
        <f t="shared" si="10"/>
        <v/>
      </c>
      <c r="AD75" s="8" t="str">
        <f t="shared" si="10"/>
        <v/>
      </c>
      <c r="AE75" s="49">
        <f t="shared" si="11"/>
        <v>2</v>
      </c>
      <c r="AF75" s="49">
        <f t="shared" si="11"/>
        <v>13</v>
      </c>
      <c r="AG75" s="49">
        <f t="shared" si="11"/>
        <v>30</v>
      </c>
      <c r="AH75" s="51">
        <f t="shared" si="11"/>
        <v>44</v>
      </c>
    </row>
    <row r="76" spans="3:34" x14ac:dyDescent="0.25">
      <c r="C76" s="1">
        <v>66</v>
      </c>
      <c r="D76" s="8">
        <v>2</v>
      </c>
      <c r="E76" s="8">
        <v>16</v>
      </c>
      <c r="F76" s="8">
        <v>32</v>
      </c>
      <c r="G76" s="9">
        <v>47</v>
      </c>
      <c r="H76" s="1">
        <v>66</v>
      </c>
      <c r="I76" s="16">
        <f t="shared" ref="I76:L139" si="16">STANDARDIZE(D76,D$2,D$3)</f>
        <v>-1.3158820019183439</v>
      </c>
      <c r="J76" s="17">
        <f t="shared" si="16"/>
        <v>-1.229712408575667</v>
      </c>
      <c r="K76" s="17">
        <f t="shared" si="16"/>
        <v>0.3319420642369515</v>
      </c>
      <c r="L76" s="18">
        <f t="shared" si="16"/>
        <v>-1.3889926555935812</v>
      </c>
      <c r="M76" s="1">
        <v>66</v>
      </c>
      <c r="N76" s="37">
        <f t="shared" si="12"/>
        <v>7.6476835547750079</v>
      </c>
      <c r="O76" s="30">
        <f t="shared" si="13"/>
        <v>17.893375500480452</v>
      </c>
      <c r="P76" s="30">
        <f t="shared" si="14"/>
        <v>0.58189421803680685</v>
      </c>
      <c r="Q76" s="30"/>
      <c r="R76" s="30"/>
      <c r="S76" s="38">
        <f t="shared" si="15"/>
        <v>0.58189421803680685</v>
      </c>
      <c r="T76" s="9">
        <f t="shared" ref="T76:T139" si="17">MATCH(S76,N76:R76,0)</f>
        <v>3</v>
      </c>
      <c r="V76" s="1">
        <v>66</v>
      </c>
      <c r="W76" s="49" t="str">
        <f t="shared" ref="W76:Z139" si="18">IF($T76=1,D76,"")</f>
        <v/>
      </c>
      <c r="X76" s="49" t="str">
        <f t="shared" si="18"/>
        <v/>
      </c>
      <c r="Y76" s="49" t="str">
        <f t="shared" si="18"/>
        <v/>
      </c>
      <c r="Z76" s="49" t="str">
        <f t="shared" si="18"/>
        <v/>
      </c>
      <c r="AA76" s="8" t="str">
        <f t="shared" ref="AA76:AD139" si="19">IF($T76=2,D76,"")</f>
        <v/>
      </c>
      <c r="AB76" s="8" t="str">
        <f t="shared" si="19"/>
        <v/>
      </c>
      <c r="AC76" s="8" t="str">
        <f t="shared" si="19"/>
        <v/>
      </c>
      <c r="AD76" s="8" t="str">
        <f t="shared" si="19"/>
        <v/>
      </c>
      <c r="AE76" s="49">
        <f t="shared" ref="AE76:AH139" si="20">IF($T76=3,D76,"")</f>
        <v>2</v>
      </c>
      <c r="AF76" s="49">
        <f t="shared" si="20"/>
        <v>16</v>
      </c>
      <c r="AG76" s="49">
        <f t="shared" si="20"/>
        <v>32</v>
      </c>
      <c r="AH76" s="51">
        <f t="shared" si="20"/>
        <v>47</v>
      </c>
    </row>
    <row r="77" spans="3:34" x14ac:dyDescent="0.25">
      <c r="C77" s="1">
        <v>67</v>
      </c>
      <c r="D77" s="8">
        <v>18</v>
      </c>
      <c r="E77" s="8">
        <v>60</v>
      </c>
      <c r="F77" s="8">
        <v>32</v>
      </c>
      <c r="G77" s="9">
        <v>72</v>
      </c>
      <c r="H77" s="1">
        <v>67</v>
      </c>
      <c r="I77" s="16">
        <f t="shared" si="16"/>
        <v>0.80508294408838921</v>
      </c>
      <c r="J77" s="17">
        <f t="shared" si="16"/>
        <v>1.2537949037252516</v>
      </c>
      <c r="K77" s="17">
        <f t="shared" si="16"/>
        <v>0.3319420642369515</v>
      </c>
      <c r="L77" s="18">
        <f t="shared" si="16"/>
        <v>1.6446255496923419</v>
      </c>
      <c r="M77" s="1">
        <v>67</v>
      </c>
      <c r="N77" s="37">
        <f t="shared" ref="N77:N140" si="21">SUMXMY2($I77:$L77,J$3:M$3)</f>
        <v>6.6798970844966004</v>
      </c>
      <c r="O77" s="30">
        <f t="shared" ref="O77:O140" si="22">SUMXMY2($I77:$L77,J$4:M$4)</f>
        <v>0.68398388727459092</v>
      </c>
      <c r="P77" s="30">
        <f t="shared" ref="P77:P140" si="23">SUMXMY2($I77:$L77,J$5:M$5)</f>
        <v>17.050253674755055</v>
      </c>
      <c r="Q77" s="30"/>
      <c r="R77" s="30"/>
      <c r="S77" s="38">
        <f t="shared" ref="S77:S140" si="24">MIN(N77:R77)</f>
        <v>0.68398388727459092</v>
      </c>
      <c r="T77" s="9">
        <f t="shared" si="17"/>
        <v>2</v>
      </c>
      <c r="V77" s="1">
        <v>67</v>
      </c>
      <c r="W77" s="49" t="str">
        <f t="shared" si="18"/>
        <v/>
      </c>
      <c r="X77" s="49" t="str">
        <f t="shared" si="18"/>
        <v/>
      </c>
      <c r="Y77" s="49" t="str">
        <f t="shared" si="18"/>
        <v/>
      </c>
      <c r="Z77" s="49" t="str">
        <f t="shared" si="18"/>
        <v/>
      </c>
      <c r="AA77" s="8">
        <f t="shared" si="19"/>
        <v>18</v>
      </c>
      <c r="AB77" s="8">
        <f t="shared" si="19"/>
        <v>60</v>
      </c>
      <c r="AC77" s="8">
        <f t="shared" si="19"/>
        <v>32</v>
      </c>
      <c r="AD77" s="8">
        <f t="shared" si="19"/>
        <v>72</v>
      </c>
      <c r="AE77" s="49" t="str">
        <f t="shared" si="20"/>
        <v/>
      </c>
      <c r="AF77" s="49" t="str">
        <f t="shared" si="20"/>
        <v/>
      </c>
      <c r="AG77" s="49" t="str">
        <f t="shared" si="20"/>
        <v/>
      </c>
      <c r="AH77" s="51" t="str">
        <f t="shared" si="20"/>
        <v/>
      </c>
    </row>
    <row r="78" spans="3:34" x14ac:dyDescent="0.25">
      <c r="C78" s="1">
        <v>68</v>
      </c>
      <c r="D78" s="8">
        <v>18</v>
      </c>
      <c r="E78" s="8">
        <v>49</v>
      </c>
      <c r="F78" s="8">
        <v>30</v>
      </c>
      <c r="G78" s="9">
        <v>61</v>
      </c>
      <c r="H78" s="1">
        <v>68</v>
      </c>
      <c r="I78" s="16">
        <f t="shared" si="16"/>
        <v>0.80508294408838921</v>
      </c>
      <c r="J78" s="17">
        <f t="shared" si="16"/>
        <v>0.63291807565002189</v>
      </c>
      <c r="K78" s="17">
        <f t="shared" si="16"/>
        <v>-0.12696401535330443</v>
      </c>
      <c r="L78" s="18">
        <f t="shared" si="16"/>
        <v>0.30983353936653579</v>
      </c>
      <c r="M78" s="1">
        <v>68</v>
      </c>
      <c r="N78" s="37">
        <f t="shared" si="21"/>
        <v>1.673384462637427</v>
      </c>
      <c r="O78" s="30">
        <f t="shared" si="22"/>
        <v>0.99434338540147271</v>
      </c>
      <c r="P78" s="30">
        <f t="shared" si="23"/>
        <v>10.216403823529888</v>
      </c>
      <c r="Q78" s="30"/>
      <c r="R78" s="30"/>
      <c r="S78" s="38">
        <f t="shared" si="24"/>
        <v>0.99434338540147271</v>
      </c>
      <c r="T78" s="9">
        <f t="shared" si="17"/>
        <v>2</v>
      </c>
      <c r="V78" s="1">
        <v>68</v>
      </c>
      <c r="W78" s="49" t="str">
        <f t="shared" si="18"/>
        <v/>
      </c>
      <c r="X78" s="49" t="str">
        <f t="shared" si="18"/>
        <v/>
      </c>
      <c r="Y78" s="49" t="str">
        <f t="shared" si="18"/>
        <v/>
      </c>
      <c r="Z78" s="49" t="str">
        <f t="shared" si="18"/>
        <v/>
      </c>
      <c r="AA78" s="8">
        <f t="shared" si="19"/>
        <v>18</v>
      </c>
      <c r="AB78" s="8">
        <f t="shared" si="19"/>
        <v>49</v>
      </c>
      <c r="AC78" s="8">
        <f t="shared" si="19"/>
        <v>30</v>
      </c>
      <c r="AD78" s="8">
        <f t="shared" si="19"/>
        <v>61</v>
      </c>
      <c r="AE78" s="49" t="str">
        <f t="shared" si="20"/>
        <v/>
      </c>
      <c r="AF78" s="49" t="str">
        <f t="shared" si="20"/>
        <v/>
      </c>
      <c r="AG78" s="49" t="str">
        <f t="shared" si="20"/>
        <v/>
      </c>
      <c r="AH78" s="51" t="str">
        <f t="shared" si="20"/>
        <v/>
      </c>
    </row>
    <row r="79" spans="3:34" x14ac:dyDescent="0.25">
      <c r="C79" s="1">
        <v>69</v>
      </c>
      <c r="D79" s="8">
        <v>2</v>
      </c>
      <c r="E79" s="8">
        <v>12</v>
      </c>
      <c r="F79" s="8">
        <v>32</v>
      </c>
      <c r="G79" s="9">
        <v>50</v>
      </c>
      <c r="H79" s="1">
        <v>69</v>
      </c>
      <c r="I79" s="16">
        <f t="shared" si="16"/>
        <v>-1.3158820019183439</v>
      </c>
      <c r="J79" s="17">
        <f t="shared" si="16"/>
        <v>-1.4554858006030233</v>
      </c>
      <c r="K79" s="17">
        <f t="shared" si="16"/>
        <v>0.3319420642369515</v>
      </c>
      <c r="L79" s="18">
        <f t="shared" si="16"/>
        <v>-1.0249584709592705</v>
      </c>
      <c r="M79" s="1">
        <v>69</v>
      </c>
      <c r="N79" s="37">
        <f t="shared" si="21"/>
        <v>7.6103626021404622</v>
      </c>
      <c r="O79" s="30">
        <f t="shared" si="22"/>
        <v>17.215563265134215</v>
      </c>
      <c r="P79" s="30">
        <f t="shared" si="23"/>
        <v>0.29816562595171858</v>
      </c>
      <c r="Q79" s="30"/>
      <c r="R79" s="30"/>
      <c r="S79" s="38">
        <f t="shared" si="24"/>
        <v>0.29816562595171858</v>
      </c>
      <c r="T79" s="9">
        <f t="shared" si="17"/>
        <v>3</v>
      </c>
      <c r="V79" s="1">
        <v>69</v>
      </c>
      <c r="W79" s="49" t="str">
        <f t="shared" si="18"/>
        <v/>
      </c>
      <c r="X79" s="49" t="str">
        <f t="shared" si="18"/>
        <v/>
      </c>
      <c r="Y79" s="49" t="str">
        <f t="shared" si="18"/>
        <v/>
      </c>
      <c r="Z79" s="49" t="str">
        <f t="shared" si="18"/>
        <v/>
      </c>
      <c r="AA79" s="8" t="str">
        <f t="shared" si="19"/>
        <v/>
      </c>
      <c r="AB79" s="8" t="str">
        <f t="shared" si="19"/>
        <v/>
      </c>
      <c r="AC79" s="8" t="str">
        <f t="shared" si="19"/>
        <v/>
      </c>
      <c r="AD79" s="8" t="str">
        <f t="shared" si="19"/>
        <v/>
      </c>
      <c r="AE79" s="49">
        <f t="shared" si="20"/>
        <v>2</v>
      </c>
      <c r="AF79" s="49">
        <f t="shared" si="20"/>
        <v>12</v>
      </c>
      <c r="AG79" s="49">
        <f t="shared" si="20"/>
        <v>32</v>
      </c>
      <c r="AH79" s="51">
        <f t="shared" si="20"/>
        <v>50</v>
      </c>
    </row>
    <row r="80" spans="3:34" ht="15.75" thickBot="1" x14ac:dyDescent="0.3">
      <c r="C80" s="1">
        <v>70</v>
      </c>
      <c r="D80" s="8">
        <v>1</v>
      </c>
      <c r="E80" s="8">
        <v>11</v>
      </c>
      <c r="F80" s="8">
        <v>30</v>
      </c>
      <c r="G80" s="9">
        <v>43</v>
      </c>
      <c r="H80" s="1">
        <v>70</v>
      </c>
      <c r="I80" s="16">
        <f t="shared" si="16"/>
        <v>-1.4484423110437648</v>
      </c>
      <c r="J80" s="17">
        <f t="shared" si="16"/>
        <v>-1.5119291486098623</v>
      </c>
      <c r="K80" s="17">
        <f t="shared" si="16"/>
        <v>-0.12696401535330443</v>
      </c>
      <c r="L80" s="18">
        <f t="shared" si="16"/>
        <v>-1.874371568439329</v>
      </c>
      <c r="M80" s="1">
        <v>70</v>
      </c>
      <c r="N80" s="37">
        <f t="shared" si="21"/>
        <v>9.3203948445902878</v>
      </c>
      <c r="O80" s="30">
        <f t="shared" si="22"/>
        <v>22.399542207865167</v>
      </c>
      <c r="P80" s="30">
        <f t="shared" si="23"/>
        <v>2.1036130078838662</v>
      </c>
      <c r="Q80" s="30"/>
      <c r="R80" s="30"/>
      <c r="S80" s="38">
        <f t="shared" si="24"/>
        <v>2.1036130078838662</v>
      </c>
      <c r="T80" s="9">
        <f t="shared" si="17"/>
        <v>3</v>
      </c>
      <c r="V80" s="1">
        <v>70</v>
      </c>
      <c r="W80" s="49" t="str">
        <f t="shared" si="18"/>
        <v/>
      </c>
      <c r="X80" s="49" t="str">
        <f t="shared" si="18"/>
        <v/>
      </c>
      <c r="Y80" s="49" t="str">
        <f t="shared" si="18"/>
        <v/>
      </c>
      <c r="Z80" s="49" t="str">
        <f t="shared" si="18"/>
        <v/>
      </c>
      <c r="AA80" s="8" t="str">
        <f t="shared" si="19"/>
        <v/>
      </c>
      <c r="AB80" s="8" t="str">
        <f t="shared" si="19"/>
        <v/>
      </c>
      <c r="AC80" s="8" t="str">
        <f t="shared" si="19"/>
        <v/>
      </c>
      <c r="AD80" s="8" t="str">
        <f t="shared" si="19"/>
        <v/>
      </c>
      <c r="AE80" s="49">
        <f t="shared" si="20"/>
        <v>1</v>
      </c>
      <c r="AF80" s="49">
        <f t="shared" si="20"/>
        <v>11</v>
      </c>
      <c r="AG80" s="49">
        <f t="shared" si="20"/>
        <v>30</v>
      </c>
      <c r="AH80" s="51">
        <f t="shared" si="20"/>
        <v>43</v>
      </c>
    </row>
    <row r="81" spans="3:34" x14ac:dyDescent="0.25">
      <c r="C81" s="2">
        <v>71</v>
      </c>
      <c r="D81" s="8">
        <v>14</v>
      </c>
      <c r="E81" s="8">
        <v>44</v>
      </c>
      <c r="F81" s="8">
        <v>31</v>
      </c>
      <c r="G81" s="9">
        <v>67</v>
      </c>
      <c r="H81" s="2">
        <v>71</v>
      </c>
      <c r="I81" s="16">
        <f t="shared" si="16"/>
        <v>0.27484170758670595</v>
      </c>
      <c r="J81" s="17">
        <f t="shared" si="16"/>
        <v>0.35070133561582656</v>
      </c>
      <c r="K81" s="17">
        <f t="shared" si="16"/>
        <v>0.10248902444182353</v>
      </c>
      <c r="L81" s="18">
        <f t="shared" si="16"/>
        <v>1.0379019086351573</v>
      </c>
      <c r="M81" s="2">
        <v>71</v>
      </c>
      <c r="N81" s="37">
        <f t="shared" si="21"/>
        <v>2.8189873849436751</v>
      </c>
      <c r="O81" s="30">
        <f t="shared" si="22"/>
        <v>1.3139008183926197</v>
      </c>
      <c r="P81" s="30">
        <f t="shared" si="23"/>
        <v>8.9965635270616957</v>
      </c>
      <c r="Q81" s="30"/>
      <c r="R81" s="30"/>
      <c r="S81" s="38">
        <f t="shared" si="24"/>
        <v>1.3139008183926197</v>
      </c>
      <c r="T81" s="9">
        <f t="shared" si="17"/>
        <v>2</v>
      </c>
      <c r="V81" s="2">
        <v>71</v>
      </c>
      <c r="W81" s="49" t="str">
        <f t="shared" si="18"/>
        <v/>
      </c>
      <c r="X81" s="49" t="str">
        <f t="shared" si="18"/>
        <v/>
      </c>
      <c r="Y81" s="49" t="str">
        <f t="shared" si="18"/>
        <v/>
      </c>
      <c r="Z81" s="49" t="str">
        <f t="shared" si="18"/>
        <v/>
      </c>
      <c r="AA81" s="8">
        <f t="shared" si="19"/>
        <v>14</v>
      </c>
      <c r="AB81" s="8">
        <f t="shared" si="19"/>
        <v>44</v>
      </c>
      <c r="AC81" s="8">
        <f t="shared" si="19"/>
        <v>31</v>
      </c>
      <c r="AD81" s="8">
        <f t="shared" si="19"/>
        <v>67</v>
      </c>
      <c r="AE81" s="49" t="str">
        <f t="shared" si="20"/>
        <v/>
      </c>
      <c r="AF81" s="49" t="str">
        <f t="shared" si="20"/>
        <v/>
      </c>
      <c r="AG81" s="49" t="str">
        <f t="shared" si="20"/>
        <v/>
      </c>
      <c r="AH81" s="51" t="str">
        <f t="shared" si="20"/>
        <v/>
      </c>
    </row>
    <row r="82" spans="3:34" x14ac:dyDescent="0.25">
      <c r="C82" s="1">
        <v>72</v>
      </c>
      <c r="D82" s="8">
        <v>2</v>
      </c>
      <c r="E82" s="8">
        <v>14</v>
      </c>
      <c r="F82" s="8">
        <v>35</v>
      </c>
      <c r="G82" s="9">
        <v>51</v>
      </c>
      <c r="H82" s="1">
        <v>72</v>
      </c>
      <c r="I82" s="16">
        <f t="shared" si="16"/>
        <v>-1.3158820019183439</v>
      </c>
      <c r="J82" s="17">
        <f t="shared" si="16"/>
        <v>-1.3425991045893453</v>
      </c>
      <c r="K82" s="17">
        <f t="shared" si="16"/>
        <v>1.0203011836223352</v>
      </c>
      <c r="L82" s="18">
        <f t="shared" si="16"/>
        <v>-0.90361374274783346</v>
      </c>
      <c r="M82" s="1">
        <v>72</v>
      </c>
      <c r="N82" s="37">
        <f t="shared" si="21"/>
        <v>9.4185761505347187</v>
      </c>
      <c r="O82" s="30">
        <f t="shared" si="22"/>
        <v>17.270603847016012</v>
      </c>
      <c r="P82" s="30">
        <f t="shared" si="23"/>
        <v>7.0559092070153193E-2</v>
      </c>
      <c r="Q82" s="30"/>
      <c r="R82" s="30"/>
      <c r="S82" s="38">
        <f t="shared" si="24"/>
        <v>7.0559092070153193E-2</v>
      </c>
      <c r="T82" s="9">
        <f t="shared" si="17"/>
        <v>3</v>
      </c>
      <c r="V82" s="1">
        <v>72</v>
      </c>
      <c r="W82" s="49" t="str">
        <f t="shared" si="18"/>
        <v/>
      </c>
      <c r="X82" s="49" t="str">
        <f t="shared" si="18"/>
        <v/>
      </c>
      <c r="Y82" s="49" t="str">
        <f t="shared" si="18"/>
        <v/>
      </c>
      <c r="Z82" s="49" t="str">
        <f t="shared" si="18"/>
        <v/>
      </c>
      <c r="AA82" s="8" t="str">
        <f t="shared" si="19"/>
        <v/>
      </c>
      <c r="AB82" s="8" t="str">
        <f t="shared" si="19"/>
        <v/>
      </c>
      <c r="AC82" s="8" t="str">
        <f t="shared" si="19"/>
        <v/>
      </c>
      <c r="AD82" s="8" t="str">
        <f t="shared" si="19"/>
        <v/>
      </c>
      <c r="AE82" s="49">
        <f t="shared" si="20"/>
        <v>2</v>
      </c>
      <c r="AF82" s="49">
        <f t="shared" si="20"/>
        <v>14</v>
      </c>
      <c r="AG82" s="49">
        <f t="shared" si="20"/>
        <v>35</v>
      </c>
      <c r="AH82" s="51">
        <f t="shared" si="20"/>
        <v>51</v>
      </c>
    </row>
    <row r="83" spans="3:34" x14ac:dyDescent="0.25">
      <c r="C83" s="1">
        <v>73</v>
      </c>
      <c r="D83" s="8">
        <v>4</v>
      </c>
      <c r="E83" s="8">
        <v>16</v>
      </c>
      <c r="F83" s="8">
        <v>34</v>
      </c>
      <c r="G83" s="9">
        <v>50</v>
      </c>
      <c r="H83" s="1">
        <v>73</v>
      </c>
      <c r="I83" s="16">
        <f t="shared" si="16"/>
        <v>-1.0507613836675023</v>
      </c>
      <c r="J83" s="17">
        <f t="shared" si="16"/>
        <v>-1.229712408575667</v>
      </c>
      <c r="K83" s="17">
        <f t="shared" si="16"/>
        <v>0.79084814382720736</v>
      </c>
      <c r="L83" s="18">
        <f t="shared" si="16"/>
        <v>-1.0249584709592705</v>
      </c>
      <c r="M83" s="1">
        <v>73</v>
      </c>
      <c r="N83" s="37">
        <f t="shared" si="21"/>
        <v>7.6680059654521298</v>
      </c>
      <c r="O83" s="30">
        <f t="shared" si="22"/>
        <v>15.537187371573623</v>
      </c>
      <c r="P83" s="30">
        <f t="shared" si="23"/>
        <v>0.13237296601475973</v>
      </c>
      <c r="Q83" s="30"/>
      <c r="R83" s="30"/>
      <c r="S83" s="38">
        <f t="shared" si="24"/>
        <v>0.13237296601475973</v>
      </c>
      <c r="T83" s="9">
        <f t="shared" si="17"/>
        <v>3</v>
      </c>
      <c r="V83" s="1">
        <v>73</v>
      </c>
      <c r="W83" s="49" t="str">
        <f t="shared" si="18"/>
        <v/>
      </c>
      <c r="X83" s="49" t="str">
        <f t="shared" si="18"/>
        <v/>
      </c>
      <c r="Y83" s="49" t="str">
        <f t="shared" si="18"/>
        <v/>
      </c>
      <c r="Z83" s="49" t="str">
        <f t="shared" si="18"/>
        <v/>
      </c>
      <c r="AA83" s="8" t="str">
        <f t="shared" si="19"/>
        <v/>
      </c>
      <c r="AB83" s="8" t="str">
        <f t="shared" si="19"/>
        <v/>
      </c>
      <c r="AC83" s="8" t="str">
        <f t="shared" si="19"/>
        <v/>
      </c>
      <c r="AD83" s="8" t="str">
        <f t="shared" si="19"/>
        <v/>
      </c>
      <c r="AE83" s="49">
        <f t="shared" si="20"/>
        <v>4</v>
      </c>
      <c r="AF83" s="49">
        <f t="shared" si="20"/>
        <v>16</v>
      </c>
      <c r="AG83" s="49">
        <f t="shared" si="20"/>
        <v>34</v>
      </c>
      <c r="AH83" s="51">
        <f t="shared" si="20"/>
        <v>50</v>
      </c>
    </row>
    <row r="84" spans="3:34" x14ac:dyDescent="0.25">
      <c r="C84" s="1">
        <v>74</v>
      </c>
      <c r="D84" s="8">
        <v>10</v>
      </c>
      <c r="E84" s="8">
        <v>35</v>
      </c>
      <c r="F84" s="8">
        <v>26</v>
      </c>
      <c r="G84" s="9">
        <v>57</v>
      </c>
      <c r="H84" s="1">
        <v>74</v>
      </c>
      <c r="I84" s="16">
        <f t="shared" si="16"/>
        <v>-0.25539952891497736</v>
      </c>
      <c r="J84" s="17">
        <f t="shared" si="16"/>
        <v>-0.15728879644572497</v>
      </c>
      <c r="K84" s="17">
        <f t="shared" si="16"/>
        <v>-1.0447761745338162</v>
      </c>
      <c r="L84" s="18">
        <f t="shared" si="16"/>
        <v>-0.17554537347921195</v>
      </c>
      <c r="M84" s="1">
        <v>74</v>
      </c>
      <c r="N84" s="37">
        <f t="shared" si="21"/>
        <v>0.31425684517568014</v>
      </c>
      <c r="O84" s="30">
        <f t="shared" si="22"/>
        <v>6.0246299862643404</v>
      </c>
      <c r="P84" s="30">
        <f t="shared" si="23"/>
        <v>6.1365939040118525</v>
      </c>
      <c r="Q84" s="30"/>
      <c r="R84" s="30"/>
      <c r="S84" s="38">
        <f t="shared" si="24"/>
        <v>0.31425684517568014</v>
      </c>
      <c r="T84" s="9">
        <f t="shared" si="17"/>
        <v>1</v>
      </c>
      <c r="V84" s="1">
        <v>74</v>
      </c>
      <c r="W84" s="49">
        <f t="shared" si="18"/>
        <v>10</v>
      </c>
      <c r="X84" s="49">
        <f t="shared" si="18"/>
        <v>35</v>
      </c>
      <c r="Y84" s="49">
        <f t="shared" si="18"/>
        <v>26</v>
      </c>
      <c r="Z84" s="49">
        <f t="shared" si="18"/>
        <v>57</v>
      </c>
      <c r="AA84" s="8" t="str">
        <f t="shared" si="19"/>
        <v/>
      </c>
      <c r="AB84" s="8" t="str">
        <f t="shared" si="19"/>
        <v/>
      </c>
      <c r="AC84" s="8" t="str">
        <f t="shared" si="19"/>
        <v/>
      </c>
      <c r="AD84" s="8" t="str">
        <f t="shared" si="19"/>
        <v/>
      </c>
      <c r="AE84" s="49" t="str">
        <f t="shared" si="20"/>
        <v/>
      </c>
      <c r="AF84" s="49" t="str">
        <f t="shared" si="20"/>
        <v/>
      </c>
      <c r="AG84" s="49" t="str">
        <f t="shared" si="20"/>
        <v/>
      </c>
      <c r="AH84" s="51" t="str">
        <f t="shared" si="20"/>
        <v/>
      </c>
    </row>
    <row r="85" spans="3:34" x14ac:dyDescent="0.25">
      <c r="C85" s="1">
        <v>75</v>
      </c>
      <c r="D85" s="8">
        <v>23</v>
      </c>
      <c r="E85" s="8">
        <v>61</v>
      </c>
      <c r="F85" s="8">
        <v>30</v>
      </c>
      <c r="G85" s="9">
        <v>77</v>
      </c>
      <c r="H85" s="1">
        <v>75</v>
      </c>
      <c r="I85" s="16">
        <f t="shared" si="16"/>
        <v>1.4678844897154932</v>
      </c>
      <c r="J85" s="17">
        <f t="shared" si="16"/>
        <v>1.3102382517320905</v>
      </c>
      <c r="K85" s="17">
        <f t="shared" si="16"/>
        <v>-0.12696401535330443</v>
      </c>
      <c r="L85" s="18">
        <f t="shared" si="16"/>
        <v>2.2513491907495267</v>
      </c>
      <c r="M85" s="1">
        <v>75</v>
      </c>
      <c r="N85" s="37">
        <f t="shared" si="21"/>
        <v>9.6395123448191367</v>
      </c>
      <c r="O85" s="30">
        <f t="shared" si="22"/>
        <v>1.3776675856949767</v>
      </c>
      <c r="P85" s="30">
        <f t="shared" si="23"/>
        <v>24.535836301337078</v>
      </c>
      <c r="Q85" s="30"/>
      <c r="R85" s="30"/>
      <c r="S85" s="38">
        <f t="shared" si="24"/>
        <v>1.3776675856949767</v>
      </c>
      <c r="T85" s="9">
        <f t="shared" si="17"/>
        <v>2</v>
      </c>
      <c r="V85" s="1">
        <v>75</v>
      </c>
      <c r="W85" s="49" t="str">
        <f t="shared" si="18"/>
        <v/>
      </c>
      <c r="X85" s="49" t="str">
        <f t="shared" si="18"/>
        <v/>
      </c>
      <c r="Y85" s="49" t="str">
        <f t="shared" si="18"/>
        <v/>
      </c>
      <c r="Z85" s="49" t="str">
        <f t="shared" si="18"/>
        <v/>
      </c>
      <c r="AA85" s="8">
        <f t="shared" si="19"/>
        <v>23</v>
      </c>
      <c r="AB85" s="8">
        <f t="shared" si="19"/>
        <v>61</v>
      </c>
      <c r="AC85" s="8">
        <f t="shared" si="19"/>
        <v>30</v>
      </c>
      <c r="AD85" s="8">
        <f t="shared" si="19"/>
        <v>77</v>
      </c>
      <c r="AE85" s="49" t="str">
        <f t="shared" si="20"/>
        <v/>
      </c>
      <c r="AF85" s="49" t="str">
        <f t="shared" si="20"/>
        <v/>
      </c>
      <c r="AG85" s="49" t="str">
        <f t="shared" si="20"/>
        <v/>
      </c>
      <c r="AH85" s="51" t="str">
        <f t="shared" si="20"/>
        <v/>
      </c>
    </row>
    <row r="86" spans="3:34" x14ac:dyDescent="0.25">
      <c r="C86" s="1">
        <v>76</v>
      </c>
      <c r="D86" s="8">
        <v>13</v>
      </c>
      <c r="E86" s="8">
        <v>42</v>
      </c>
      <c r="F86" s="8">
        <v>26</v>
      </c>
      <c r="G86" s="9">
        <v>57</v>
      </c>
      <c r="H86" s="1">
        <v>76</v>
      </c>
      <c r="I86" s="16">
        <f t="shared" si="16"/>
        <v>0.14228139846128512</v>
      </c>
      <c r="J86" s="17">
        <f t="shared" si="16"/>
        <v>0.23781463960214844</v>
      </c>
      <c r="K86" s="17">
        <f t="shared" si="16"/>
        <v>-1.0447761745338162</v>
      </c>
      <c r="L86" s="18">
        <f t="shared" si="16"/>
        <v>-0.17554537347921195</v>
      </c>
      <c r="M86" s="1">
        <v>76</v>
      </c>
      <c r="N86" s="37">
        <f t="shared" si="21"/>
        <v>0</v>
      </c>
      <c r="O86" s="30">
        <f t="shared" si="22"/>
        <v>4.2870808551999096</v>
      </c>
      <c r="P86" s="30">
        <f t="shared" si="23"/>
        <v>8.1863564854299558</v>
      </c>
      <c r="Q86" s="30"/>
      <c r="R86" s="30"/>
      <c r="S86" s="38">
        <f t="shared" si="24"/>
        <v>0</v>
      </c>
      <c r="T86" s="9">
        <f t="shared" si="17"/>
        <v>1</v>
      </c>
      <c r="V86" s="1">
        <v>76</v>
      </c>
      <c r="W86" s="49">
        <f t="shared" si="18"/>
        <v>13</v>
      </c>
      <c r="X86" s="49">
        <f t="shared" si="18"/>
        <v>42</v>
      </c>
      <c r="Y86" s="49">
        <f t="shared" si="18"/>
        <v>26</v>
      </c>
      <c r="Z86" s="49">
        <f t="shared" si="18"/>
        <v>57</v>
      </c>
      <c r="AA86" s="8" t="str">
        <f t="shared" si="19"/>
        <v/>
      </c>
      <c r="AB86" s="8" t="str">
        <f t="shared" si="19"/>
        <v/>
      </c>
      <c r="AC86" s="8" t="str">
        <f t="shared" si="19"/>
        <v/>
      </c>
      <c r="AD86" s="8" t="str">
        <f t="shared" si="19"/>
        <v/>
      </c>
      <c r="AE86" s="49" t="str">
        <f t="shared" si="20"/>
        <v/>
      </c>
      <c r="AF86" s="49" t="str">
        <f t="shared" si="20"/>
        <v/>
      </c>
      <c r="AG86" s="49" t="str">
        <f t="shared" si="20"/>
        <v/>
      </c>
      <c r="AH86" s="51" t="str">
        <f t="shared" si="20"/>
        <v/>
      </c>
    </row>
    <row r="87" spans="3:34" x14ac:dyDescent="0.25">
      <c r="C87" s="1">
        <v>77</v>
      </c>
      <c r="D87" s="8">
        <v>1</v>
      </c>
      <c r="E87" s="8">
        <v>15</v>
      </c>
      <c r="F87" s="8">
        <v>41</v>
      </c>
      <c r="G87" s="9">
        <v>52</v>
      </c>
      <c r="H87" s="1">
        <v>77</v>
      </c>
      <c r="I87" s="16">
        <f t="shared" si="16"/>
        <v>-1.4484423110437648</v>
      </c>
      <c r="J87" s="17">
        <f t="shared" si="16"/>
        <v>-1.2861557565825061</v>
      </c>
      <c r="K87" s="17">
        <f t="shared" si="16"/>
        <v>2.3970194223931029</v>
      </c>
      <c r="L87" s="18">
        <f t="shared" si="16"/>
        <v>-0.78226901453639652</v>
      </c>
      <c r="M87" s="1">
        <v>77</v>
      </c>
      <c r="N87" s="37">
        <f t="shared" si="21"/>
        <v>17.066958196071937</v>
      </c>
      <c r="O87" s="30">
        <f t="shared" si="22"/>
        <v>22.266232095507974</v>
      </c>
      <c r="P87" s="30">
        <f t="shared" si="23"/>
        <v>2.5973584116454305</v>
      </c>
      <c r="Q87" s="30"/>
      <c r="R87" s="30"/>
      <c r="S87" s="38">
        <f t="shared" si="24"/>
        <v>2.5973584116454305</v>
      </c>
      <c r="T87" s="9">
        <f t="shared" si="17"/>
        <v>3</v>
      </c>
      <c r="V87" s="1">
        <v>77</v>
      </c>
      <c r="W87" s="49" t="str">
        <f t="shared" si="18"/>
        <v/>
      </c>
      <c r="X87" s="49" t="str">
        <f t="shared" si="18"/>
        <v/>
      </c>
      <c r="Y87" s="49" t="str">
        <f t="shared" si="18"/>
        <v/>
      </c>
      <c r="Z87" s="49" t="str">
        <f t="shared" si="18"/>
        <v/>
      </c>
      <c r="AA87" s="8" t="str">
        <f t="shared" si="19"/>
        <v/>
      </c>
      <c r="AB87" s="8" t="str">
        <f t="shared" si="19"/>
        <v/>
      </c>
      <c r="AC87" s="8" t="str">
        <f t="shared" si="19"/>
        <v/>
      </c>
      <c r="AD87" s="8" t="str">
        <f t="shared" si="19"/>
        <v/>
      </c>
      <c r="AE87" s="49">
        <f t="shared" si="20"/>
        <v>1</v>
      </c>
      <c r="AF87" s="49">
        <f t="shared" si="20"/>
        <v>15</v>
      </c>
      <c r="AG87" s="49">
        <f t="shared" si="20"/>
        <v>41</v>
      </c>
      <c r="AH87" s="51">
        <f t="shared" si="20"/>
        <v>52</v>
      </c>
    </row>
    <row r="88" spans="3:34" x14ac:dyDescent="0.25">
      <c r="C88" s="1">
        <v>78</v>
      </c>
      <c r="D88" s="8">
        <v>18</v>
      </c>
      <c r="E88" s="8">
        <v>48</v>
      </c>
      <c r="F88" s="8">
        <v>30</v>
      </c>
      <c r="G88" s="9">
        <v>60</v>
      </c>
      <c r="H88" s="1">
        <v>78</v>
      </c>
      <c r="I88" s="16">
        <f t="shared" si="16"/>
        <v>0.80508294408838921</v>
      </c>
      <c r="J88" s="17">
        <f t="shared" si="16"/>
        <v>0.57647472764318275</v>
      </c>
      <c r="K88" s="17">
        <f t="shared" si="16"/>
        <v>-0.12696401535330443</v>
      </c>
      <c r="L88" s="18">
        <f t="shared" si="16"/>
        <v>0.18848881115509886</v>
      </c>
      <c r="M88" s="1">
        <v>78</v>
      </c>
      <c r="N88" s="37">
        <f t="shared" si="21"/>
        <v>1.5288965912396</v>
      </c>
      <c r="O88" s="30">
        <f t="shared" si="22"/>
        <v>1.2566276013169602</v>
      </c>
      <c r="P88" s="30">
        <f t="shared" si="23"/>
        <v>9.752634538637043</v>
      </c>
      <c r="Q88" s="30"/>
      <c r="R88" s="30"/>
      <c r="S88" s="38">
        <f t="shared" si="24"/>
        <v>1.2566276013169602</v>
      </c>
      <c r="T88" s="9">
        <f t="shared" si="17"/>
        <v>2</v>
      </c>
      <c r="V88" s="1">
        <v>78</v>
      </c>
      <c r="W88" s="49" t="str">
        <f t="shared" si="18"/>
        <v/>
      </c>
      <c r="X88" s="49" t="str">
        <f t="shared" si="18"/>
        <v/>
      </c>
      <c r="Y88" s="49" t="str">
        <f t="shared" si="18"/>
        <v/>
      </c>
      <c r="Z88" s="49" t="str">
        <f t="shared" si="18"/>
        <v/>
      </c>
      <c r="AA88" s="8">
        <f t="shared" si="19"/>
        <v>18</v>
      </c>
      <c r="AB88" s="8">
        <f t="shared" si="19"/>
        <v>48</v>
      </c>
      <c r="AC88" s="8">
        <f t="shared" si="19"/>
        <v>30</v>
      </c>
      <c r="AD88" s="8">
        <f t="shared" si="19"/>
        <v>60</v>
      </c>
      <c r="AE88" s="49" t="str">
        <f t="shared" si="20"/>
        <v/>
      </c>
      <c r="AF88" s="49" t="str">
        <f t="shared" si="20"/>
        <v/>
      </c>
      <c r="AG88" s="49" t="str">
        <f t="shared" si="20"/>
        <v/>
      </c>
      <c r="AH88" s="51" t="str">
        <f t="shared" si="20"/>
        <v/>
      </c>
    </row>
    <row r="89" spans="3:34" x14ac:dyDescent="0.25">
      <c r="C89" s="1">
        <v>79</v>
      </c>
      <c r="D89" s="8">
        <v>13</v>
      </c>
      <c r="E89" s="8">
        <v>42</v>
      </c>
      <c r="F89" s="8">
        <v>27</v>
      </c>
      <c r="G89" s="9">
        <v>56</v>
      </c>
      <c r="H89" s="1">
        <v>79</v>
      </c>
      <c r="I89" s="16">
        <f t="shared" si="16"/>
        <v>0.14228139846128512</v>
      </c>
      <c r="J89" s="17">
        <f t="shared" si="16"/>
        <v>0.23781463960214844</v>
      </c>
      <c r="K89" s="17">
        <f t="shared" si="16"/>
        <v>-0.81532313473868823</v>
      </c>
      <c r="L89" s="18">
        <f t="shared" si="16"/>
        <v>-0.29689010169064889</v>
      </c>
      <c r="M89" s="1">
        <v>79</v>
      </c>
      <c r="N89" s="37">
        <f t="shared" si="21"/>
        <v>6.7373240535932091E-2</v>
      </c>
      <c r="O89" s="30">
        <f t="shared" si="22"/>
        <v>4.2572044633896109</v>
      </c>
      <c r="P89" s="30">
        <f t="shared" si="23"/>
        <v>7.2641051357792197</v>
      </c>
      <c r="Q89" s="30"/>
      <c r="R89" s="30"/>
      <c r="S89" s="38">
        <f t="shared" si="24"/>
        <v>6.7373240535932091E-2</v>
      </c>
      <c r="T89" s="9">
        <f t="shared" si="17"/>
        <v>1</v>
      </c>
      <c r="V89" s="1">
        <v>79</v>
      </c>
      <c r="W89" s="49">
        <f t="shared" si="18"/>
        <v>13</v>
      </c>
      <c r="X89" s="49">
        <f t="shared" si="18"/>
        <v>42</v>
      </c>
      <c r="Y89" s="49">
        <f t="shared" si="18"/>
        <v>27</v>
      </c>
      <c r="Z89" s="49">
        <f t="shared" si="18"/>
        <v>56</v>
      </c>
      <c r="AA89" s="8" t="str">
        <f t="shared" si="19"/>
        <v/>
      </c>
      <c r="AB89" s="8" t="str">
        <f t="shared" si="19"/>
        <v/>
      </c>
      <c r="AC89" s="8" t="str">
        <f t="shared" si="19"/>
        <v/>
      </c>
      <c r="AD89" s="8" t="str">
        <f t="shared" si="19"/>
        <v/>
      </c>
      <c r="AE89" s="49" t="str">
        <f t="shared" si="20"/>
        <v/>
      </c>
      <c r="AF89" s="49" t="str">
        <f t="shared" si="20"/>
        <v/>
      </c>
      <c r="AG89" s="49" t="str">
        <f t="shared" si="20"/>
        <v/>
      </c>
      <c r="AH89" s="51" t="str">
        <f t="shared" si="20"/>
        <v/>
      </c>
    </row>
    <row r="90" spans="3:34" ht="15.75" thickBot="1" x14ac:dyDescent="0.3">
      <c r="C90" s="3">
        <v>80</v>
      </c>
      <c r="D90" s="8">
        <v>2</v>
      </c>
      <c r="E90" s="8">
        <v>15</v>
      </c>
      <c r="F90" s="8">
        <v>31</v>
      </c>
      <c r="G90" s="9">
        <v>49</v>
      </c>
      <c r="H90" s="3">
        <v>80</v>
      </c>
      <c r="I90" s="16">
        <f t="shared" si="16"/>
        <v>-1.3158820019183439</v>
      </c>
      <c r="J90" s="17">
        <f t="shared" si="16"/>
        <v>-1.2861557565825061</v>
      </c>
      <c r="K90" s="17">
        <f t="shared" si="16"/>
        <v>0.10248902444182353</v>
      </c>
      <c r="L90" s="18">
        <f t="shared" si="16"/>
        <v>-1.1463031991707073</v>
      </c>
      <c r="M90" s="3">
        <v>80</v>
      </c>
      <c r="N90" s="37">
        <f t="shared" si="21"/>
        <v>6.7073144635757904</v>
      </c>
      <c r="O90" s="30">
        <f t="shared" si="22"/>
        <v>16.809148234093652</v>
      </c>
      <c r="P90" s="30">
        <f t="shared" si="23"/>
        <v>0.60635916482338859</v>
      </c>
      <c r="Q90" s="30"/>
      <c r="R90" s="30"/>
      <c r="S90" s="38">
        <f t="shared" si="24"/>
        <v>0.60635916482338859</v>
      </c>
      <c r="T90" s="9">
        <f t="shared" si="17"/>
        <v>3</v>
      </c>
      <c r="V90" s="3">
        <v>80</v>
      </c>
      <c r="W90" s="49" t="str">
        <f t="shared" si="18"/>
        <v/>
      </c>
      <c r="X90" s="49" t="str">
        <f t="shared" si="18"/>
        <v/>
      </c>
      <c r="Y90" s="49" t="str">
        <f t="shared" si="18"/>
        <v/>
      </c>
      <c r="Z90" s="49" t="str">
        <f t="shared" si="18"/>
        <v/>
      </c>
      <c r="AA90" s="8" t="str">
        <f t="shared" si="19"/>
        <v/>
      </c>
      <c r="AB90" s="8" t="str">
        <f t="shared" si="19"/>
        <v/>
      </c>
      <c r="AC90" s="8" t="str">
        <f t="shared" si="19"/>
        <v/>
      </c>
      <c r="AD90" s="8" t="str">
        <f t="shared" si="19"/>
        <v/>
      </c>
      <c r="AE90" s="49">
        <f t="shared" si="20"/>
        <v>2</v>
      </c>
      <c r="AF90" s="49">
        <f t="shared" si="20"/>
        <v>15</v>
      </c>
      <c r="AG90" s="49">
        <f t="shared" si="20"/>
        <v>31</v>
      </c>
      <c r="AH90" s="51">
        <f t="shared" si="20"/>
        <v>49</v>
      </c>
    </row>
    <row r="91" spans="3:34" x14ac:dyDescent="0.25">
      <c r="C91" s="1">
        <v>81</v>
      </c>
      <c r="D91" s="8">
        <v>4</v>
      </c>
      <c r="E91" s="8">
        <v>17</v>
      </c>
      <c r="F91" s="8">
        <v>39</v>
      </c>
      <c r="G91" s="9">
        <v>54</v>
      </c>
      <c r="H91" s="1">
        <v>81</v>
      </c>
      <c r="I91" s="16">
        <f t="shared" si="16"/>
        <v>-1.0507613836675023</v>
      </c>
      <c r="J91" s="17">
        <f t="shared" si="16"/>
        <v>-1.1732690605688281</v>
      </c>
      <c r="K91" s="17">
        <f t="shared" si="16"/>
        <v>1.9381133428028472</v>
      </c>
      <c r="L91" s="18">
        <f t="shared" si="16"/>
        <v>-0.53957955811352276</v>
      </c>
      <c r="M91" s="1">
        <v>81</v>
      </c>
      <c r="N91" s="37">
        <f t="shared" si="21"/>
        <v>12.444659049097131</v>
      </c>
      <c r="O91" s="30">
        <f t="shared" si="22"/>
        <v>16.829300626785631</v>
      </c>
      <c r="P91" s="30">
        <f t="shared" si="23"/>
        <v>1.4581479573980378</v>
      </c>
      <c r="Q91" s="30"/>
      <c r="R91" s="30"/>
      <c r="S91" s="38">
        <f t="shared" si="24"/>
        <v>1.4581479573980378</v>
      </c>
      <c r="T91" s="9">
        <f t="shared" si="17"/>
        <v>3</v>
      </c>
      <c r="V91" s="1">
        <v>81</v>
      </c>
      <c r="W91" s="49" t="str">
        <f t="shared" si="18"/>
        <v/>
      </c>
      <c r="X91" s="49" t="str">
        <f t="shared" si="18"/>
        <v/>
      </c>
      <c r="Y91" s="49" t="str">
        <f t="shared" si="18"/>
        <v/>
      </c>
      <c r="Z91" s="49" t="str">
        <f t="shared" si="18"/>
        <v/>
      </c>
      <c r="AA91" s="8" t="str">
        <f t="shared" si="19"/>
        <v/>
      </c>
      <c r="AB91" s="8" t="str">
        <f t="shared" si="19"/>
        <v/>
      </c>
      <c r="AC91" s="8" t="str">
        <f t="shared" si="19"/>
        <v/>
      </c>
      <c r="AD91" s="8" t="str">
        <f t="shared" si="19"/>
        <v/>
      </c>
      <c r="AE91" s="49">
        <f t="shared" si="20"/>
        <v>4</v>
      </c>
      <c r="AF91" s="49">
        <f t="shared" si="20"/>
        <v>17</v>
      </c>
      <c r="AG91" s="49">
        <f t="shared" si="20"/>
        <v>39</v>
      </c>
      <c r="AH91" s="51">
        <f t="shared" si="20"/>
        <v>54</v>
      </c>
    </row>
    <row r="92" spans="3:34" x14ac:dyDescent="0.25">
      <c r="C92" s="1">
        <v>82</v>
      </c>
      <c r="D92" s="8">
        <v>16</v>
      </c>
      <c r="E92" s="8">
        <v>45</v>
      </c>
      <c r="F92" s="8">
        <v>34</v>
      </c>
      <c r="G92" s="9">
        <v>60</v>
      </c>
      <c r="H92" s="1">
        <v>82</v>
      </c>
      <c r="I92" s="16">
        <f t="shared" si="16"/>
        <v>0.53996232583754755</v>
      </c>
      <c r="J92" s="17">
        <f t="shared" si="16"/>
        <v>0.40714468362266559</v>
      </c>
      <c r="K92" s="17">
        <f t="shared" si="16"/>
        <v>0.79084814382720736</v>
      </c>
      <c r="L92" s="18">
        <f t="shared" si="16"/>
        <v>0.18848881115509886</v>
      </c>
      <c r="M92" s="1">
        <v>82</v>
      </c>
      <c r="N92" s="37">
        <f t="shared" si="21"/>
        <v>3.6888603095475738</v>
      </c>
      <c r="O92" s="30">
        <f t="shared" si="22"/>
        <v>2.5426409579886657</v>
      </c>
      <c r="P92" s="30">
        <f t="shared" si="23"/>
        <v>7.253795305804025</v>
      </c>
      <c r="Q92" s="30"/>
      <c r="R92" s="30"/>
      <c r="S92" s="38">
        <f t="shared" si="24"/>
        <v>2.5426409579886657</v>
      </c>
      <c r="T92" s="9">
        <f t="shared" si="17"/>
        <v>2</v>
      </c>
      <c r="V92" s="1">
        <v>82</v>
      </c>
      <c r="W92" s="49" t="str">
        <f t="shared" si="18"/>
        <v/>
      </c>
      <c r="X92" s="49" t="str">
        <f t="shared" si="18"/>
        <v/>
      </c>
      <c r="Y92" s="49" t="str">
        <f t="shared" si="18"/>
        <v/>
      </c>
      <c r="Z92" s="49" t="str">
        <f t="shared" si="18"/>
        <v/>
      </c>
      <c r="AA92" s="8">
        <f t="shared" si="19"/>
        <v>16</v>
      </c>
      <c r="AB92" s="8">
        <f t="shared" si="19"/>
        <v>45</v>
      </c>
      <c r="AC92" s="8">
        <f t="shared" si="19"/>
        <v>34</v>
      </c>
      <c r="AD92" s="8">
        <f t="shared" si="19"/>
        <v>60</v>
      </c>
      <c r="AE92" s="49" t="str">
        <f t="shared" si="20"/>
        <v/>
      </c>
      <c r="AF92" s="49" t="str">
        <f t="shared" si="20"/>
        <v/>
      </c>
      <c r="AG92" s="49" t="str">
        <f t="shared" si="20"/>
        <v/>
      </c>
      <c r="AH92" s="51" t="str">
        <f t="shared" si="20"/>
        <v/>
      </c>
    </row>
    <row r="93" spans="3:34" x14ac:dyDescent="0.25">
      <c r="C93" s="1">
        <v>83</v>
      </c>
      <c r="D93" s="8">
        <v>10</v>
      </c>
      <c r="E93" s="8">
        <v>35</v>
      </c>
      <c r="F93" s="8">
        <v>20</v>
      </c>
      <c r="G93" s="9">
        <v>50</v>
      </c>
      <c r="H93" s="1">
        <v>83</v>
      </c>
      <c r="I93" s="16">
        <f t="shared" si="16"/>
        <v>-0.25539952891497736</v>
      </c>
      <c r="J93" s="17">
        <f t="shared" si="16"/>
        <v>-0.15728879644572497</v>
      </c>
      <c r="K93" s="17">
        <f t="shared" si="16"/>
        <v>-2.4214944133045839</v>
      </c>
      <c r="L93" s="18">
        <f t="shared" si="16"/>
        <v>-1.0249584709592705</v>
      </c>
      <c r="M93" s="1">
        <v>83</v>
      </c>
      <c r="N93" s="37">
        <f t="shared" si="21"/>
        <v>2.9311125643104319</v>
      </c>
      <c r="O93" s="30">
        <f t="shared" si="22"/>
        <v>13.436202815982828</v>
      </c>
      <c r="P93" s="30">
        <f t="shared" si="23"/>
        <v>12.77700656585464</v>
      </c>
      <c r="Q93" s="30"/>
      <c r="R93" s="30"/>
      <c r="S93" s="38">
        <f t="shared" si="24"/>
        <v>2.9311125643104319</v>
      </c>
      <c r="T93" s="9">
        <f t="shared" si="17"/>
        <v>1</v>
      </c>
      <c r="V93" s="1">
        <v>83</v>
      </c>
      <c r="W93" s="49">
        <f t="shared" si="18"/>
        <v>10</v>
      </c>
      <c r="X93" s="49">
        <f t="shared" si="18"/>
        <v>35</v>
      </c>
      <c r="Y93" s="49">
        <f t="shared" si="18"/>
        <v>20</v>
      </c>
      <c r="Z93" s="49">
        <f t="shared" si="18"/>
        <v>50</v>
      </c>
      <c r="AA93" s="8" t="str">
        <f t="shared" si="19"/>
        <v/>
      </c>
      <c r="AB93" s="8" t="str">
        <f t="shared" si="19"/>
        <v/>
      </c>
      <c r="AC93" s="8" t="str">
        <f t="shared" si="19"/>
        <v/>
      </c>
      <c r="AD93" s="8" t="str">
        <f t="shared" si="19"/>
        <v/>
      </c>
      <c r="AE93" s="49" t="str">
        <f t="shared" si="20"/>
        <v/>
      </c>
      <c r="AF93" s="49" t="str">
        <f t="shared" si="20"/>
        <v/>
      </c>
      <c r="AG93" s="49" t="str">
        <f t="shared" si="20"/>
        <v/>
      </c>
      <c r="AH93" s="51" t="str">
        <f t="shared" si="20"/>
        <v/>
      </c>
    </row>
    <row r="94" spans="3:34" x14ac:dyDescent="0.25">
      <c r="C94" s="1">
        <v>84</v>
      </c>
      <c r="D94" s="8">
        <v>2</v>
      </c>
      <c r="E94" s="8">
        <v>13</v>
      </c>
      <c r="F94" s="8">
        <v>32</v>
      </c>
      <c r="G94" s="9">
        <v>47</v>
      </c>
      <c r="H94" s="1">
        <v>84</v>
      </c>
      <c r="I94" s="16">
        <f t="shared" si="16"/>
        <v>-1.3158820019183439</v>
      </c>
      <c r="J94" s="17">
        <f t="shared" si="16"/>
        <v>-1.3990424525961842</v>
      </c>
      <c r="K94" s="17">
        <f t="shared" si="16"/>
        <v>0.3319420642369515</v>
      </c>
      <c r="L94" s="18">
        <f t="shared" si="16"/>
        <v>-1.3889926555935812</v>
      </c>
      <c r="M94" s="1">
        <v>84</v>
      </c>
      <c r="N94" s="37">
        <f t="shared" si="21"/>
        <v>8.1733490579214969</v>
      </c>
      <c r="O94" s="30">
        <f t="shared" si="22"/>
        <v>18.667537423296196</v>
      </c>
      <c r="P94" s="30">
        <f t="shared" si="23"/>
        <v>0.59145177263947024</v>
      </c>
      <c r="Q94" s="30"/>
      <c r="R94" s="30"/>
      <c r="S94" s="38">
        <f t="shared" si="24"/>
        <v>0.59145177263947024</v>
      </c>
      <c r="T94" s="9">
        <f t="shared" si="17"/>
        <v>3</v>
      </c>
      <c r="V94" s="1">
        <v>84</v>
      </c>
      <c r="W94" s="49" t="str">
        <f t="shared" si="18"/>
        <v/>
      </c>
      <c r="X94" s="49" t="str">
        <f t="shared" si="18"/>
        <v/>
      </c>
      <c r="Y94" s="49" t="str">
        <f t="shared" si="18"/>
        <v/>
      </c>
      <c r="Z94" s="49" t="str">
        <f t="shared" si="18"/>
        <v/>
      </c>
      <c r="AA94" s="8" t="str">
        <f t="shared" si="19"/>
        <v/>
      </c>
      <c r="AB94" s="8" t="str">
        <f t="shared" si="19"/>
        <v/>
      </c>
      <c r="AC94" s="8" t="str">
        <f t="shared" si="19"/>
        <v/>
      </c>
      <c r="AD94" s="8" t="str">
        <f t="shared" si="19"/>
        <v/>
      </c>
      <c r="AE94" s="49">
        <f t="shared" si="20"/>
        <v>2</v>
      </c>
      <c r="AF94" s="49">
        <f t="shared" si="20"/>
        <v>13</v>
      </c>
      <c r="AG94" s="49">
        <f t="shared" si="20"/>
        <v>32</v>
      </c>
      <c r="AH94" s="51">
        <f t="shared" si="20"/>
        <v>47</v>
      </c>
    </row>
    <row r="95" spans="3:34" x14ac:dyDescent="0.25">
      <c r="C95" s="1">
        <v>85</v>
      </c>
      <c r="D95" s="8">
        <v>13</v>
      </c>
      <c r="E95" s="8">
        <v>54</v>
      </c>
      <c r="F95" s="8">
        <v>29</v>
      </c>
      <c r="G95" s="9">
        <v>62</v>
      </c>
      <c r="H95" s="1">
        <v>85</v>
      </c>
      <c r="I95" s="16">
        <f t="shared" si="16"/>
        <v>0.14228139846128512</v>
      </c>
      <c r="J95" s="17">
        <f t="shared" si="16"/>
        <v>0.91513481568421717</v>
      </c>
      <c r="K95" s="17">
        <f t="shared" si="16"/>
        <v>-0.35641705514843236</v>
      </c>
      <c r="L95" s="18">
        <f t="shared" si="16"/>
        <v>0.43117826757797267</v>
      </c>
      <c r="M95" s="1">
        <v>85</v>
      </c>
      <c r="N95" s="37">
        <f t="shared" si="21"/>
        <v>1.3007144747865531</v>
      </c>
      <c r="O95" s="30">
        <f t="shared" si="22"/>
        <v>1.7105411748822519</v>
      </c>
      <c r="P95" s="30">
        <f t="shared" si="23"/>
        <v>9.760592429008403</v>
      </c>
      <c r="Q95" s="30"/>
      <c r="R95" s="30"/>
      <c r="S95" s="38">
        <f t="shared" si="24"/>
        <v>1.3007144747865531</v>
      </c>
      <c r="T95" s="9">
        <f t="shared" si="17"/>
        <v>1</v>
      </c>
      <c r="V95" s="1">
        <v>85</v>
      </c>
      <c r="W95" s="49">
        <f t="shared" si="18"/>
        <v>13</v>
      </c>
      <c r="X95" s="49">
        <f t="shared" si="18"/>
        <v>54</v>
      </c>
      <c r="Y95" s="49">
        <f t="shared" si="18"/>
        <v>29</v>
      </c>
      <c r="Z95" s="49">
        <f t="shared" si="18"/>
        <v>62</v>
      </c>
      <c r="AA95" s="8" t="str">
        <f t="shared" si="19"/>
        <v/>
      </c>
      <c r="AB95" s="8" t="str">
        <f t="shared" si="19"/>
        <v/>
      </c>
      <c r="AC95" s="8" t="str">
        <f t="shared" si="19"/>
        <v/>
      </c>
      <c r="AD95" s="8" t="str">
        <f t="shared" si="19"/>
        <v/>
      </c>
      <c r="AE95" s="49" t="str">
        <f t="shared" si="20"/>
        <v/>
      </c>
      <c r="AF95" s="49" t="str">
        <f t="shared" si="20"/>
        <v/>
      </c>
      <c r="AG95" s="49" t="str">
        <f t="shared" si="20"/>
        <v/>
      </c>
      <c r="AH95" s="51" t="str">
        <f t="shared" si="20"/>
        <v/>
      </c>
    </row>
    <row r="96" spans="3:34" x14ac:dyDescent="0.25">
      <c r="C96" s="1">
        <v>86</v>
      </c>
      <c r="D96" s="8">
        <v>2</v>
      </c>
      <c r="E96" s="8">
        <v>15</v>
      </c>
      <c r="F96" s="8">
        <v>34</v>
      </c>
      <c r="G96" s="9">
        <v>51</v>
      </c>
      <c r="H96" s="1">
        <v>86</v>
      </c>
      <c r="I96" s="16">
        <f t="shared" si="16"/>
        <v>-1.3158820019183439</v>
      </c>
      <c r="J96" s="17">
        <f t="shared" si="16"/>
        <v>-1.2861557565825061</v>
      </c>
      <c r="K96" s="17">
        <f t="shared" si="16"/>
        <v>0.79084814382720736</v>
      </c>
      <c r="L96" s="18">
        <f t="shared" si="16"/>
        <v>-0.90361374274783346</v>
      </c>
      <c r="M96" s="1">
        <v>86</v>
      </c>
      <c r="N96" s="37">
        <f t="shared" si="21"/>
        <v>8.3483264591417381</v>
      </c>
      <c r="O96" s="30">
        <f t="shared" si="22"/>
        <v>16.538711595503081</v>
      </c>
      <c r="P96" s="30">
        <f t="shared" si="23"/>
        <v>1.4724543064707499E-2</v>
      </c>
      <c r="Q96" s="30"/>
      <c r="R96" s="30"/>
      <c r="S96" s="38">
        <f t="shared" si="24"/>
        <v>1.4724543064707499E-2</v>
      </c>
      <c r="T96" s="9">
        <f t="shared" si="17"/>
        <v>3</v>
      </c>
      <c r="V96" s="1">
        <v>86</v>
      </c>
      <c r="W96" s="49" t="str">
        <f t="shared" si="18"/>
        <v/>
      </c>
      <c r="X96" s="49" t="str">
        <f t="shared" si="18"/>
        <v/>
      </c>
      <c r="Y96" s="49" t="str">
        <f t="shared" si="18"/>
        <v/>
      </c>
      <c r="Z96" s="49" t="str">
        <f t="shared" si="18"/>
        <v/>
      </c>
      <c r="AA96" s="8" t="str">
        <f t="shared" si="19"/>
        <v/>
      </c>
      <c r="AB96" s="8" t="str">
        <f t="shared" si="19"/>
        <v/>
      </c>
      <c r="AC96" s="8" t="str">
        <f t="shared" si="19"/>
        <v/>
      </c>
      <c r="AD96" s="8" t="str">
        <f t="shared" si="19"/>
        <v/>
      </c>
      <c r="AE96" s="49">
        <f t="shared" si="20"/>
        <v>2</v>
      </c>
      <c r="AF96" s="49">
        <f t="shared" si="20"/>
        <v>15</v>
      </c>
      <c r="AG96" s="49">
        <f t="shared" si="20"/>
        <v>34</v>
      </c>
      <c r="AH96" s="51">
        <f t="shared" si="20"/>
        <v>51</v>
      </c>
    </row>
    <row r="97" spans="3:34" x14ac:dyDescent="0.25">
      <c r="C97" s="1">
        <v>87</v>
      </c>
      <c r="D97" s="8">
        <v>10</v>
      </c>
      <c r="E97" s="8">
        <v>50</v>
      </c>
      <c r="F97" s="8">
        <v>22</v>
      </c>
      <c r="G97" s="9">
        <v>60</v>
      </c>
      <c r="H97" s="1">
        <v>87</v>
      </c>
      <c r="I97" s="16">
        <f t="shared" si="16"/>
        <v>-0.25539952891497736</v>
      </c>
      <c r="J97" s="17">
        <f t="shared" si="16"/>
        <v>0.68936142365686093</v>
      </c>
      <c r="K97" s="17">
        <f t="shared" si="16"/>
        <v>-1.9625883337143279</v>
      </c>
      <c r="L97" s="18">
        <f t="shared" si="16"/>
        <v>0.18848881115509886</v>
      </c>
      <c r="M97" s="1">
        <v>87</v>
      </c>
      <c r="N97" s="37">
        <f t="shared" si="21"/>
        <v>1.3369446653109578</v>
      </c>
      <c r="O97" s="30">
        <f t="shared" si="22"/>
        <v>6.5177741848618629</v>
      </c>
      <c r="P97" s="30">
        <f t="shared" si="23"/>
        <v>13.551074396965854</v>
      </c>
      <c r="Q97" s="30"/>
      <c r="R97" s="30"/>
      <c r="S97" s="38">
        <f t="shared" si="24"/>
        <v>1.3369446653109578</v>
      </c>
      <c r="T97" s="9">
        <f t="shared" si="17"/>
        <v>1</v>
      </c>
      <c r="V97" s="1">
        <v>87</v>
      </c>
      <c r="W97" s="49">
        <f t="shared" si="18"/>
        <v>10</v>
      </c>
      <c r="X97" s="49">
        <f t="shared" si="18"/>
        <v>50</v>
      </c>
      <c r="Y97" s="49">
        <f t="shared" si="18"/>
        <v>22</v>
      </c>
      <c r="Z97" s="49">
        <f t="shared" si="18"/>
        <v>60</v>
      </c>
      <c r="AA97" s="8" t="str">
        <f t="shared" si="19"/>
        <v/>
      </c>
      <c r="AB97" s="8" t="str">
        <f t="shared" si="19"/>
        <v/>
      </c>
      <c r="AC97" s="8" t="str">
        <f t="shared" si="19"/>
        <v/>
      </c>
      <c r="AD97" s="8" t="str">
        <f t="shared" si="19"/>
        <v/>
      </c>
      <c r="AE97" s="49" t="str">
        <f t="shared" si="20"/>
        <v/>
      </c>
      <c r="AF97" s="49" t="str">
        <f t="shared" si="20"/>
        <v/>
      </c>
      <c r="AG97" s="49" t="str">
        <f t="shared" si="20"/>
        <v/>
      </c>
      <c r="AH97" s="51" t="str">
        <f t="shared" si="20"/>
        <v/>
      </c>
    </row>
    <row r="98" spans="3:34" x14ac:dyDescent="0.25">
      <c r="C98" s="1">
        <v>88</v>
      </c>
      <c r="D98" s="8">
        <v>1</v>
      </c>
      <c r="E98" s="8">
        <v>15</v>
      </c>
      <c r="F98" s="8">
        <v>31</v>
      </c>
      <c r="G98" s="9">
        <v>49</v>
      </c>
      <c r="H98" s="1">
        <v>88</v>
      </c>
      <c r="I98" s="16">
        <f t="shared" si="16"/>
        <v>-1.4484423110437648</v>
      </c>
      <c r="J98" s="17">
        <f t="shared" si="16"/>
        <v>-1.2861557565825061</v>
      </c>
      <c r="K98" s="17">
        <f t="shared" si="16"/>
        <v>0.10248902444182353</v>
      </c>
      <c r="L98" s="18">
        <f t="shared" si="16"/>
        <v>-1.1463031991707073</v>
      </c>
      <c r="M98" s="1">
        <v>88</v>
      </c>
      <c r="N98" s="37">
        <f t="shared" si="21"/>
        <v>7.1114758813506134</v>
      </c>
      <c r="O98" s="30">
        <f t="shared" si="22"/>
        <v>17.494465420755311</v>
      </c>
      <c r="P98" s="30">
        <f t="shared" si="23"/>
        <v>0.62393140037881578</v>
      </c>
      <c r="Q98" s="30"/>
      <c r="R98" s="30"/>
      <c r="S98" s="38">
        <f t="shared" si="24"/>
        <v>0.62393140037881578</v>
      </c>
      <c r="T98" s="9">
        <f t="shared" si="17"/>
        <v>3</v>
      </c>
      <c r="V98" s="1">
        <v>88</v>
      </c>
      <c r="W98" s="49" t="str">
        <f t="shared" si="18"/>
        <v/>
      </c>
      <c r="X98" s="49" t="str">
        <f t="shared" si="18"/>
        <v/>
      </c>
      <c r="Y98" s="49" t="str">
        <f t="shared" si="18"/>
        <v/>
      </c>
      <c r="Z98" s="49" t="str">
        <f t="shared" si="18"/>
        <v/>
      </c>
      <c r="AA98" s="8" t="str">
        <f t="shared" si="19"/>
        <v/>
      </c>
      <c r="AB98" s="8" t="str">
        <f t="shared" si="19"/>
        <v/>
      </c>
      <c r="AC98" s="8" t="str">
        <f t="shared" si="19"/>
        <v/>
      </c>
      <c r="AD98" s="8" t="str">
        <f t="shared" si="19"/>
        <v/>
      </c>
      <c r="AE98" s="49">
        <f t="shared" si="20"/>
        <v>1</v>
      </c>
      <c r="AF98" s="49">
        <f t="shared" si="20"/>
        <v>15</v>
      </c>
      <c r="AG98" s="49">
        <f t="shared" si="20"/>
        <v>31</v>
      </c>
      <c r="AH98" s="51">
        <f t="shared" si="20"/>
        <v>49</v>
      </c>
    </row>
    <row r="99" spans="3:34" x14ac:dyDescent="0.25">
      <c r="C99" s="1">
        <v>89</v>
      </c>
      <c r="D99" s="8">
        <v>2</v>
      </c>
      <c r="E99" s="8">
        <v>15</v>
      </c>
      <c r="F99" s="8">
        <v>37</v>
      </c>
      <c r="G99" s="9">
        <v>54</v>
      </c>
      <c r="H99" s="1">
        <v>89</v>
      </c>
      <c r="I99" s="16">
        <f t="shared" si="16"/>
        <v>-1.3158820019183439</v>
      </c>
      <c r="J99" s="17">
        <f t="shared" si="16"/>
        <v>-1.2861557565825061</v>
      </c>
      <c r="K99" s="17">
        <f t="shared" si="16"/>
        <v>1.4792072632125912</v>
      </c>
      <c r="L99" s="18">
        <f t="shared" si="16"/>
        <v>-0.53957955811352276</v>
      </c>
      <c r="M99" s="1">
        <v>89</v>
      </c>
      <c r="N99" s="37">
        <f t="shared" si="21"/>
        <v>10.951739552254438</v>
      </c>
      <c r="O99" s="30">
        <f t="shared" si="22"/>
        <v>16.906736107035691</v>
      </c>
      <c r="P99" s="30">
        <f t="shared" si="23"/>
        <v>0.53273644949985111</v>
      </c>
      <c r="Q99" s="30"/>
      <c r="R99" s="30"/>
      <c r="S99" s="38">
        <f t="shared" si="24"/>
        <v>0.53273644949985111</v>
      </c>
      <c r="T99" s="9">
        <f t="shared" si="17"/>
        <v>3</v>
      </c>
      <c r="V99" s="1">
        <v>89</v>
      </c>
      <c r="W99" s="49" t="str">
        <f t="shared" si="18"/>
        <v/>
      </c>
      <c r="X99" s="49" t="str">
        <f t="shared" si="18"/>
        <v/>
      </c>
      <c r="Y99" s="49" t="str">
        <f t="shared" si="18"/>
        <v/>
      </c>
      <c r="Z99" s="49" t="str">
        <f t="shared" si="18"/>
        <v/>
      </c>
      <c r="AA99" s="8" t="str">
        <f t="shared" si="19"/>
        <v/>
      </c>
      <c r="AB99" s="8" t="str">
        <f t="shared" si="19"/>
        <v/>
      </c>
      <c r="AC99" s="8" t="str">
        <f t="shared" si="19"/>
        <v/>
      </c>
      <c r="AD99" s="8" t="str">
        <f t="shared" si="19"/>
        <v/>
      </c>
      <c r="AE99" s="49">
        <f t="shared" si="20"/>
        <v>2</v>
      </c>
      <c r="AF99" s="49">
        <f t="shared" si="20"/>
        <v>15</v>
      </c>
      <c r="AG99" s="49">
        <f t="shared" si="20"/>
        <v>37</v>
      </c>
      <c r="AH99" s="51">
        <f t="shared" si="20"/>
        <v>54</v>
      </c>
    </row>
    <row r="100" spans="3:34" ht="15.75" thickBot="1" x14ac:dyDescent="0.3">
      <c r="C100" s="1">
        <v>90</v>
      </c>
      <c r="D100" s="8">
        <v>12</v>
      </c>
      <c r="E100" s="8">
        <v>47</v>
      </c>
      <c r="F100" s="8">
        <v>28</v>
      </c>
      <c r="G100" s="9">
        <v>61</v>
      </c>
      <c r="H100" s="1">
        <v>90</v>
      </c>
      <c r="I100" s="16">
        <f t="shared" si="16"/>
        <v>9.7210893358643004E-3</v>
      </c>
      <c r="J100" s="17">
        <f t="shared" si="16"/>
        <v>0.52003137963634372</v>
      </c>
      <c r="K100" s="17">
        <f t="shared" si="16"/>
        <v>-0.58587009494356035</v>
      </c>
      <c r="L100" s="18">
        <f t="shared" si="16"/>
        <v>0.30983353936653579</v>
      </c>
      <c r="M100" s="1">
        <v>90</v>
      </c>
      <c r="N100" s="37">
        <f t="shared" si="21"/>
        <v>0.54340600283117391</v>
      </c>
      <c r="O100" s="30">
        <f t="shared" si="22"/>
        <v>2.5593429782353163</v>
      </c>
      <c r="P100" s="30">
        <f t="shared" si="23"/>
        <v>8.1075766237905551</v>
      </c>
      <c r="Q100" s="30"/>
      <c r="R100" s="30"/>
      <c r="S100" s="38">
        <f t="shared" si="24"/>
        <v>0.54340600283117391</v>
      </c>
      <c r="T100" s="9">
        <f t="shared" si="17"/>
        <v>1</v>
      </c>
      <c r="V100" s="1">
        <v>90</v>
      </c>
      <c r="W100" s="49">
        <f t="shared" si="18"/>
        <v>12</v>
      </c>
      <c r="X100" s="49">
        <f t="shared" si="18"/>
        <v>47</v>
      </c>
      <c r="Y100" s="49">
        <f t="shared" si="18"/>
        <v>28</v>
      </c>
      <c r="Z100" s="49">
        <f t="shared" si="18"/>
        <v>61</v>
      </c>
      <c r="AA100" s="8" t="str">
        <f t="shared" si="19"/>
        <v/>
      </c>
      <c r="AB100" s="8" t="str">
        <f t="shared" si="19"/>
        <v/>
      </c>
      <c r="AC100" s="8" t="str">
        <f t="shared" si="19"/>
        <v/>
      </c>
      <c r="AD100" s="8" t="str">
        <f t="shared" si="19"/>
        <v/>
      </c>
      <c r="AE100" s="49" t="str">
        <f t="shared" si="20"/>
        <v/>
      </c>
      <c r="AF100" s="49" t="str">
        <f t="shared" si="20"/>
        <v/>
      </c>
      <c r="AG100" s="49" t="str">
        <f t="shared" si="20"/>
        <v/>
      </c>
      <c r="AH100" s="51" t="str">
        <f t="shared" si="20"/>
        <v/>
      </c>
    </row>
    <row r="101" spans="3:34" x14ac:dyDescent="0.25">
      <c r="C101" s="2">
        <v>91</v>
      </c>
      <c r="D101" s="8">
        <v>13</v>
      </c>
      <c r="E101" s="8">
        <v>41</v>
      </c>
      <c r="F101" s="8">
        <v>28</v>
      </c>
      <c r="G101" s="9">
        <v>57</v>
      </c>
      <c r="H101" s="2">
        <v>91</v>
      </c>
      <c r="I101" s="16">
        <f t="shared" si="16"/>
        <v>0.14228139846128512</v>
      </c>
      <c r="J101" s="17">
        <f t="shared" si="16"/>
        <v>0.18137129159530938</v>
      </c>
      <c r="K101" s="17">
        <f t="shared" si="16"/>
        <v>-0.58587009494356035</v>
      </c>
      <c r="L101" s="18">
        <f t="shared" si="16"/>
        <v>-0.17554537347921195</v>
      </c>
      <c r="M101" s="2">
        <v>91</v>
      </c>
      <c r="N101" s="37">
        <f t="shared" si="21"/>
        <v>0.2137806414191194</v>
      </c>
      <c r="O101" s="30">
        <f t="shared" si="22"/>
        <v>3.741314476969186</v>
      </c>
      <c r="P101" s="30">
        <f t="shared" si="23"/>
        <v>6.5433428249219459</v>
      </c>
      <c r="Q101" s="30"/>
      <c r="R101" s="30"/>
      <c r="S101" s="38">
        <f t="shared" si="24"/>
        <v>0.2137806414191194</v>
      </c>
      <c r="T101" s="9">
        <f t="shared" si="17"/>
        <v>1</v>
      </c>
      <c r="V101" s="2">
        <v>91</v>
      </c>
      <c r="W101" s="49">
        <f t="shared" si="18"/>
        <v>13</v>
      </c>
      <c r="X101" s="49">
        <f t="shared" si="18"/>
        <v>41</v>
      </c>
      <c r="Y101" s="49">
        <f t="shared" si="18"/>
        <v>28</v>
      </c>
      <c r="Z101" s="49">
        <f t="shared" si="18"/>
        <v>57</v>
      </c>
      <c r="AA101" s="8" t="str">
        <f t="shared" si="19"/>
        <v/>
      </c>
      <c r="AB101" s="8" t="str">
        <f t="shared" si="19"/>
        <v/>
      </c>
      <c r="AC101" s="8" t="str">
        <f t="shared" si="19"/>
        <v/>
      </c>
      <c r="AD101" s="8" t="str">
        <f t="shared" si="19"/>
        <v/>
      </c>
      <c r="AE101" s="49" t="str">
        <f t="shared" si="20"/>
        <v/>
      </c>
      <c r="AF101" s="49" t="str">
        <f t="shared" si="20"/>
        <v/>
      </c>
      <c r="AG101" s="49" t="str">
        <f t="shared" si="20"/>
        <v/>
      </c>
      <c r="AH101" s="51" t="str">
        <f t="shared" si="20"/>
        <v/>
      </c>
    </row>
    <row r="102" spans="3:34" x14ac:dyDescent="0.25">
      <c r="C102" s="1">
        <v>92</v>
      </c>
      <c r="D102" s="8">
        <v>4</v>
      </c>
      <c r="E102" s="8">
        <v>13</v>
      </c>
      <c r="F102" s="8">
        <v>39</v>
      </c>
      <c r="G102" s="9">
        <v>54</v>
      </c>
      <c r="H102" s="1">
        <v>92</v>
      </c>
      <c r="I102" s="16">
        <f t="shared" si="16"/>
        <v>-1.0507613836675023</v>
      </c>
      <c r="J102" s="17">
        <f t="shared" si="16"/>
        <v>-1.3990424525961842</v>
      </c>
      <c r="K102" s="17">
        <f t="shared" si="16"/>
        <v>1.9381133428028472</v>
      </c>
      <c r="L102" s="18">
        <f t="shared" si="16"/>
        <v>-0.53957955811352276</v>
      </c>
      <c r="M102" s="1">
        <v>92</v>
      </c>
      <c r="N102" s="37">
        <f t="shared" si="21"/>
        <v>13.132802980488899</v>
      </c>
      <c r="O102" s="30">
        <f t="shared" si="22"/>
        <v>17.848773117736396</v>
      </c>
      <c r="P102" s="30">
        <f t="shared" si="23"/>
        <v>1.4581479573980378</v>
      </c>
      <c r="Q102" s="30"/>
      <c r="R102" s="30"/>
      <c r="S102" s="38">
        <f t="shared" si="24"/>
        <v>1.4581479573980378</v>
      </c>
      <c r="T102" s="9">
        <f t="shared" si="17"/>
        <v>3</v>
      </c>
      <c r="V102" s="1">
        <v>92</v>
      </c>
      <c r="W102" s="49" t="str">
        <f t="shared" si="18"/>
        <v/>
      </c>
      <c r="X102" s="49" t="str">
        <f t="shared" si="18"/>
        <v/>
      </c>
      <c r="Y102" s="49" t="str">
        <f t="shared" si="18"/>
        <v/>
      </c>
      <c r="Z102" s="49" t="str">
        <f t="shared" si="18"/>
        <v/>
      </c>
      <c r="AA102" s="8" t="str">
        <f t="shared" si="19"/>
        <v/>
      </c>
      <c r="AB102" s="8" t="str">
        <f t="shared" si="19"/>
        <v/>
      </c>
      <c r="AC102" s="8" t="str">
        <f t="shared" si="19"/>
        <v/>
      </c>
      <c r="AD102" s="8" t="str">
        <f t="shared" si="19"/>
        <v/>
      </c>
      <c r="AE102" s="49">
        <f t="shared" si="20"/>
        <v>4</v>
      </c>
      <c r="AF102" s="49">
        <f t="shared" si="20"/>
        <v>13</v>
      </c>
      <c r="AG102" s="49">
        <f t="shared" si="20"/>
        <v>39</v>
      </c>
      <c r="AH102" s="51">
        <f t="shared" si="20"/>
        <v>54</v>
      </c>
    </row>
    <row r="103" spans="3:34" x14ac:dyDescent="0.25">
      <c r="C103" s="1">
        <v>93</v>
      </c>
      <c r="D103" s="8">
        <v>20</v>
      </c>
      <c r="E103" s="8">
        <v>51</v>
      </c>
      <c r="F103" s="8">
        <v>32</v>
      </c>
      <c r="G103" s="9">
        <v>65</v>
      </c>
      <c r="H103" s="1">
        <v>93</v>
      </c>
      <c r="I103" s="16">
        <f t="shared" si="16"/>
        <v>1.070203562339231</v>
      </c>
      <c r="J103" s="17">
        <f t="shared" si="16"/>
        <v>0.74580477166369996</v>
      </c>
      <c r="K103" s="17">
        <f t="shared" si="16"/>
        <v>0.3319420642369515</v>
      </c>
      <c r="L103" s="18">
        <f t="shared" si="16"/>
        <v>0.79521245221228343</v>
      </c>
      <c r="M103" s="1">
        <v>93</v>
      </c>
      <c r="N103" s="37">
        <f t="shared" si="21"/>
        <v>3.956817381593206</v>
      </c>
      <c r="O103" s="30">
        <f t="shared" si="22"/>
        <v>0.41166153757023127</v>
      </c>
      <c r="P103" s="30">
        <f t="shared" si="23"/>
        <v>12.521310476129454</v>
      </c>
      <c r="Q103" s="30"/>
      <c r="R103" s="30"/>
      <c r="S103" s="38">
        <f t="shared" si="24"/>
        <v>0.41166153757023127</v>
      </c>
      <c r="T103" s="9">
        <f t="shared" si="17"/>
        <v>2</v>
      </c>
      <c r="V103" s="1">
        <v>93</v>
      </c>
      <c r="W103" s="49" t="str">
        <f t="shared" si="18"/>
        <v/>
      </c>
      <c r="X103" s="49" t="str">
        <f t="shared" si="18"/>
        <v/>
      </c>
      <c r="Y103" s="49" t="str">
        <f t="shared" si="18"/>
        <v/>
      </c>
      <c r="Z103" s="49" t="str">
        <f t="shared" si="18"/>
        <v/>
      </c>
      <c r="AA103" s="8">
        <f t="shared" si="19"/>
        <v>20</v>
      </c>
      <c r="AB103" s="8">
        <f t="shared" si="19"/>
        <v>51</v>
      </c>
      <c r="AC103" s="8">
        <f t="shared" si="19"/>
        <v>32</v>
      </c>
      <c r="AD103" s="8">
        <f t="shared" si="19"/>
        <v>65</v>
      </c>
      <c r="AE103" s="49" t="str">
        <f t="shared" si="20"/>
        <v/>
      </c>
      <c r="AF103" s="49" t="str">
        <f t="shared" si="20"/>
        <v/>
      </c>
      <c r="AG103" s="49" t="str">
        <f t="shared" si="20"/>
        <v/>
      </c>
      <c r="AH103" s="51" t="str">
        <f t="shared" si="20"/>
        <v/>
      </c>
    </row>
    <row r="104" spans="3:34" x14ac:dyDescent="0.25">
      <c r="C104" s="1">
        <v>94</v>
      </c>
      <c r="D104" s="8">
        <v>15</v>
      </c>
      <c r="E104" s="8">
        <v>49</v>
      </c>
      <c r="F104" s="8">
        <v>31</v>
      </c>
      <c r="G104" s="9">
        <v>69</v>
      </c>
      <c r="H104" s="1">
        <v>94</v>
      </c>
      <c r="I104" s="16">
        <f t="shared" si="16"/>
        <v>0.40740201671212678</v>
      </c>
      <c r="J104" s="17">
        <f t="shared" si="16"/>
        <v>0.63291807565002189</v>
      </c>
      <c r="K104" s="17">
        <f t="shared" si="16"/>
        <v>0.10248902444182353</v>
      </c>
      <c r="L104" s="18">
        <f t="shared" si="16"/>
        <v>1.2805913650580312</v>
      </c>
      <c r="M104" s="1">
        <v>94</v>
      </c>
      <c r="N104" s="37">
        <f t="shared" si="21"/>
        <v>3.6629473054970383</v>
      </c>
      <c r="O104" s="30">
        <f t="shared" si="22"/>
        <v>0.81466437576326978</v>
      </c>
      <c r="P104" s="30">
        <f t="shared" si="23"/>
        <v>11.381783405368314</v>
      </c>
      <c r="Q104" s="30"/>
      <c r="R104" s="30"/>
      <c r="S104" s="38">
        <f t="shared" si="24"/>
        <v>0.81466437576326978</v>
      </c>
      <c r="T104" s="9">
        <f t="shared" si="17"/>
        <v>2</v>
      </c>
      <c r="V104" s="1">
        <v>94</v>
      </c>
      <c r="W104" s="49" t="str">
        <f t="shared" si="18"/>
        <v/>
      </c>
      <c r="X104" s="49" t="str">
        <f t="shared" si="18"/>
        <v/>
      </c>
      <c r="Y104" s="49" t="str">
        <f t="shared" si="18"/>
        <v/>
      </c>
      <c r="Z104" s="49" t="str">
        <f t="shared" si="18"/>
        <v/>
      </c>
      <c r="AA104" s="8">
        <f t="shared" si="19"/>
        <v>15</v>
      </c>
      <c r="AB104" s="8">
        <f t="shared" si="19"/>
        <v>49</v>
      </c>
      <c r="AC104" s="8">
        <f t="shared" si="19"/>
        <v>31</v>
      </c>
      <c r="AD104" s="8">
        <f t="shared" si="19"/>
        <v>69</v>
      </c>
      <c r="AE104" s="49" t="str">
        <f t="shared" si="20"/>
        <v/>
      </c>
      <c r="AF104" s="49" t="str">
        <f t="shared" si="20"/>
        <v/>
      </c>
      <c r="AG104" s="49" t="str">
        <f t="shared" si="20"/>
        <v/>
      </c>
      <c r="AH104" s="51" t="str">
        <f t="shared" si="20"/>
        <v/>
      </c>
    </row>
    <row r="105" spans="3:34" x14ac:dyDescent="0.25">
      <c r="C105" s="1">
        <v>95</v>
      </c>
      <c r="D105" s="8">
        <v>13</v>
      </c>
      <c r="E105" s="8">
        <v>40</v>
      </c>
      <c r="F105" s="8">
        <v>25</v>
      </c>
      <c r="G105" s="9">
        <v>55</v>
      </c>
      <c r="H105" s="1">
        <v>95</v>
      </c>
      <c r="I105" s="16">
        <f t="shared" si="16"/>
        <v>0.14228139846128512</v>
      </c>
      <c r="J105" s="17">
        <f t="shared" si="16"/>
        <v>0.12492794358847033</v>
      </c>
      <c r="K105" s="17">
        <f t="shared" si="16"/>
        <v>-1.2742292143289442</v>
      </c>
      <c r="L105" s="18">
        <f t="shared" si="16"/>
        <v>-0.41823482990208577</v>
      </c>
      <c r="M105" s="1">
        <v>95</v>
      </c>
      <c r="N105" s="37">
        <f t="shared" si="21"/>
        <v>0.12429027586693912</v>
      </c>
      <c r="O105" s="30">
        <f t="shared" si="22"/>
        <v>5.6461048854632736</v>
      </c>
      <c r="P105" s="30">
        <f t="shared" si="23"/>
        <v>8.5144630938464534</v>
      </c>
      <c r="Q105" s="30"/>
      <c r="R105" s="30"/>
      <c r="S105" s="38">
        <f t="shared" si="24"/>
        <v>0.12429027586693912</v>
      </c>
      <c r="T105" s="9">
        <f t="shared" si="17"/>
        <v>1</v>
      </c>
      <c r="V105" s="1">
        <v>95</v>
      </c>
      <c r="W105" s="49">
        <f t="shared" si="18"/>
        <v>13</v>
      </c>
      <c r="X105" s="49">
        <f t="shared" si="18"/>
        <v>40</v>
      </c>
      <c r="Y105" s="49">
        <f t="shared" si="18"/>
        <v>25</v>
      </c>
      <c r="Z105" s="49">
        <f t="shared" si="18"/>
        <v>55</v>
      </c>
      <c r="AA105" s="8" t="str">
        <f t="shared" si="19"/>
        <v/>
      </c>
      <c r="AB105" s="8" t="str">
        <f t="shared" si="19"/>
        <v/>
      </c>
      <c r="AC105" s="8" t="str">
        <f t="shared" si="19"/>
        <v/>
      </c>
      <c r="AD105" s="8" t="str">
        <f t="shared" si="19"/>
        <v/>
      </c>
      <c r="AE105" s="49" t="str">
        <f t="shared" si="20"/>
        <v/>
      </c>
      <c r="AF105" s="49" t="str">
        <f t="shared" si="20"/>
        <v/>
      </c>
      <c r="AG105" s="49" t="str">
        <f t="shared" si="20"/>
        <v/>
      </c>
      <c r="AH105" s="51" t="str">
        <f t="shared" si="20"/>
        <v/>
      </c>
    </row>
    <row r="106" spans="3:34" x14ac:dyDescent="0.25">
      <c r="C106" s="1">
        <v>96</v>
      </c>
      <c r="D106" s="8">
        <v>3</v>
      </c>
      <c r="E106" s="8">
        <v>13</v>
      </c>
      <c r="F106" s="8">
        <v>23</v>
      </c>
      <c r="G106" s="9">
        <v>45</v>
      </c>
      <c r="H106" s="1">
        <v>96</v>
      </c>
      <c r="I106" s="16">
        <f t="shared" si="16"/>
        <v>-1.1833216927929231</v>
      </c>
      <c r="J106" s="17">
        <f t="shared" si="16"/>
        <v>-1.3990424525961842</v>
      </c>
      <c r="K106" s="17">
        <f t="shared" si="16"/>
        <v>-1.7331352939192</v>
      </c>
      <c r="L106" s="18">
        <f t="shared" si="16"/>
        <v>-1.6316821120164551</v>
      </c>
      <c r="M106" s="1">
        <v>96</v>
      </c>
      <c r="N106" s="37">
        <f t="shared" si="21"/>
        <v>7.0306971743815954</v>
      </c>
      <c r="O106" s="30">
        <f t="shared" si="22"/>
        <v>21.682315883644755</v>
      </c>
      <c r="P106" s="30">
        <f t="shared" si="23"/>
        <v>7.1223106458811518</v>
      </c>
      <c r="Q106" s="30"/>
      <c r="R106" s="30"/>
      <c r="S106" s="38">
        <f t="shared" si="24"/>
        <v>7.0306971743815954</v>
      </c>
      <c r="T106" s="9">
        <f t="shared" si="17"/>
        <v>1</v>
      </c>
      <c r="V106" s="1">
        <v>96</v>
      </c>
      <c r="W106" s="49">
        <f t="shared" si="18"/>
        <v>3</v>
      </c>
      <c r="X106" s="49">
        <f t="shared" si="18"/>
        <v>13</v>
      </c>
      <c r="Y106" s="49">
        <f t="shared" si="18"/>
        <v>23</v>
      </c>
      <c r="Z106" s="49">
        <f t="shared" si="18"/>
        <v>45</v>
      </c>
      <c r="AA106" s="8" t="str">
        <f t="shared" si="19"/>
        <v/>
      </c>
      <c r="AB106" s="8" t="str">
        <f t="shared" si="19"/>
        <v/>
      </c>
      <c r="AC106" s="8" t="str">
        <f t="shared" si="19"/>
        <v/>
      </c>
      <c r="AD106" s="8" t="str">
        <f t="shared" si="19"/>
        <v/>
      </c>
      <c r="AE106" s="49" t="str">
        <f t="shared" si="20"/>
        <v/>
      </c>
      <c r="AF106" s="49" t="str">
        <f t="shared" si="20"/>
        <v/>
      </c>
      <c r="AG106" s="49" t="str">
        <f t="shared" si="20"/>
        <v/>
      </c>
      <c r="AH106" s="51" t="str">
        <f t="shared" si="20"/>
        <v/>
      </c>
    </row>
    <row r="107" spans="3:34" x14ac:dyDescent="0.25">
      <c r="C107" s="1">
        <v>97</v>
      </c>
      <c r="D107" s="8">
        <v>3</v>
      </c>
      <c r="E107" s="8">
        <v>15</v>
      </c>
      <c r="F107" s="8">
        <v>38</v>
      </c>
      <c r="G107" s="9">
        <v>51</v>
      </c>
      <c r="H107" s="1">
        <v>97</v>
      </c>
      <c r="I107" s="16">
        <f t="shared" si="16"/>
        <v>-1.1833216927929231</v>
      </c>
      <c r="J107" s="17">
        <f t="shared" si="16"/>
        <v>-1.2861557565825061</v>
      </c>
      <c r="K107" s="17">
        <f t="shared" si="16"/>
        <v>1.7086603030077192</v>
      </c>
      <c r="L107" s="18">
        <f t="shared" si="16"/>
        <v>-0.90361374274783346</v>
      </c>
      <c r="M107" s="1">
        <v>97</v>
      </c>
      <c r="N107" s="37">
        <f t="shared" si="21"/>
        <v>12.191205310175734</v>
      </c>
      <c r="O107" s="30">
        <f t="shared" si="22"/>
        <v>18.415676358571055</v>
      </c>
      <c r="P107" s="30">
        <f t="shared" si="23"/>
        <v>0.87467593815972777</v>
      </c>
      <c r="Q107" s="30"/>
      <c r="R107" s="30"/>
      <c r="S107" s="38">
        <f t="shared" si="24"/>
        <v>0.87467593815972777</v>
      </c>
      <c r="T107" s="9">
        <f t="shared" si="17"/>
        <v>3</v>
      </c>
      <c r="V107" s="1">
        <v>97</v>
      </c>
      <c r="W107" s="49" t="str">
        <f t="shared" si="18"/>
        <v/>
      </c>
      <c r="X107" s="49" t="str">
        <f t="shared" si="18"/>
        <v/>
      </c>
      <c r="Y107" s="49" t="str">
        <f t="shared" si="18"/>
        <v/>
      </c>
      <c r="Z107" s="49" t="str">
        <f t="shared" si="18"/>
        <v/>
      </c>
      <c r="AA107" s="8" t="str">
        <f t="shared" si="19"/>
        <v/>
      </c>
      <c r="AB107" s="8" t="str">
        <f t="shared" si="19"/>
        <v/>
      </c>
      <c r="AC107" s="8" t="str">
        <f t="shared" si="19"/>
        <v/>
      </c>
      <c r="AD107" s="8" t="str">
        <f t="shared" si="19"/>
        <v/>
      </c>
      <c r="AE107" s="49">
        <f t="shared" si="20"/>
        <v>3</v>
      </c>
      <c r="AF107" s="49">
        <f t="shared" si="20"/>
        <v>15</v>
      </c>
      <c r="AG107" s="49">
        <f t="shared" si="20"/>
        <v>38</v>
      </c>
      <c r="AH107" s="51">
        <f t="shared" si="20"/>
        <v>51</v>
      </c>
    </row>
    <row r="108" spans="3:34" x14ac:dyDescent="0.25">
      <c r="C108" s="1">
        <v>98</v>
      </c>
      <c r="D108" s="8">
        <v>14</v>
      </c>
      <c r="E108" s="8">
        <v>48</v>
      </c>
      <c r="F108" s="8">
        <v>28</v>
      </c>
      <c r="G108" s="9">
        <v>68</v>
      </c>
      <c r="H108" s="1">
        <v>98</v>
      </c>
      <c r="I108" s="16">
        <f t="shared" si="16"/>
        <v>0.27484170758670595</v>
      </c>
      <c r="J108" s="17">
        <f t="shared" si="16"/>
        <v>0.57647472764318275</v>
      </c>
      <c r="K108" s="17">
        <f t="shared" si="16"/>
        <v>-0.58587009494356035</v>
      </c>
      <c r="L108" s="18">
        <f t="shared" si="16"/>
        <v>1.1592466368465943</v>
      </c>
      <c r="M108" s="1">
        <v>98</v>
      </c>
      <c r="N108" s="37">
        <f t="shared" si="21"/>
        <v>2.1245273915018936</v>
      </c>
      <c r="O108" s="30">
        <f t="shared" si="22"/>
        <v>1.2277410572776637</v>
      </c>
      <c r="P108" s="30">
        <f t="shared" si="23"/>
        <v>11.664630374277536</v>
      </c>
      <c r="Q108" s="30"/>
      <c r="R108" s="30"/>
      <c r="S108" s="38">
        <f t="shared" si="24"/>
        <v>1.2277410572776637</v>
      </c>
      <c r="T108" s="9">
        <f t="shared" si="17"/>
        <v>2</v>
      </c>
      <c r="V108" s="1">
        <v>98</v>
      </c>
      <c r="W108" s="49" t="str">
        <f t="shared" si="18"/>
        <v/>
      </c>
      <c r="X108" s="49" t="str">
        <f t="shared" si="18"/>
        <v/>
      </c>
      <c r="Y108" s="49" t="str">
        <f t="shared" si="18"/>
        <v/>
      </c>
      <c r="Z108" s="49" t="str">
        <f t="shared" si="18"/>
        <v/>
      </c>
      <c r="AA108" s="8">
        <f t="shared" si="19"/>
        <v>14</v>
      </c>
      <c r="AB108" s="8">
        <f t="shared" si="19"/>
        <v>48</v>
      </c>
      <c r="AC108" s="8">
        <f t="shared" si="19"/>
        <v>28</v>
      </c>
      <c r="AD108" s="8">
        <f t="shared" si="19"/>
        <v>68</v>
      </c>
      <c r="AE108" s="49" t="str">
        <f t="shared" si="20"/>
        <v/>
      </c>
      <c r="AF108" s="49" t="str">
        <f t="shared" si="20"/>
        <v/>
      </c>
      <c r="AG108" s="49" t="str">
        <f t="shared" si="20"/>
        <v/>
      </c>
      <c r="AH108" s="51" t="str">
        <f t="shared" si="20"/>
        <v/>
      </c>
    </row>
    <row r="109" spans="3:34" x14ac:dyDescent="0.25">
      <c r="C109" s="1">
        <v>99</v>
      </c>
      <c r="D109" s="8">
        <v>2</v>
      </c>
      <c r="E109" s="8">
        <v>15</v>
      </c>
      <c r="F109" s="8">
        <v>35</v>
      </c>
      <c r="G109" s="9">
        <v>52</v>
      </c>
      <c r="H109" s="1">
        <v>99</v>
      </c>
      <c r="I109" s="16">
        <f t="shared" si="16"/>
        <v>-1.3158820019183439</v>
      </c>
      <c r="J109" s="17">
        <f t="shared" si="16"/>
        <v>-1.2861557565825061</v>
      </c>
      <c r="K109" s="17">
        <f t="shared" si="16"/>
        <v>1.0203011836223352</v>
      </c>
      <c r="L109" s="18">
        <f t="shared" si="16"/>
        <v>-0.78226901453639652</v>
      </c>
      <c r="M109" s="1">
        <v>99</v>
      </c>
      <c r="N109" s="37">
        <f t="shared" si="21"/>
        <v>9.0813843424407743</v>
      </c>
      <c r="O109" s="30">
        <f t="shared" si="22"/>
        <v>16.526639951608754</v>
      </c>
      <c r="P109" s="30">
        <f t="shared" si="23"/>
        <v>5.264869747122454E-2</v>
      </c>
      <c r="Q109" s="30"/>
      <c r="R109" s="30"/>
      <c r="S109" s="38">
        <f t="shared" si="24"/>
        <v>5.264869747122454E-2</v>
      </c>
      <c r="T109" s="9">
        <f t="shared" si="17"/>
        <v>3</v>
      </c>
      <c r="V109" s="1">
        <v>99</v>
      </c>
      <c r="W109" s="49" t="str">
        <f t="shared" si="18"/>
        <v/>
      </c>
      <c r="X109" s="49" t="str">
        <f t="shared" si="18"/>
        <v/>
      </c>
      <c r="Y109" s="49" t="str">
        <f t="shared" si="18"/>
        <v/>
      </c>
      <c r="Z109" s="49" t="str">
        <f t="shared" si="18"/>
        <v/>
      </c>
      <c r="AA109" s="8" t="str">
        <f t="shared" si="19"/>
        <v/>
      </c>
      <c r="AB109" s="8" t="str">
        <f t="shared" si="19"/>
        <v/>
      </c>
      <c r="AC109" s="8" t="str">
        <f t="shared" si="19"/>
        <v/>
      </c>
      <c r="AD109" s="8" t="str">
        <f t="shared" si="19"/>
        <v/>
      </c>
      <c r="AE109" s="49">
        <f t="shared" si="20"/>
        <v>2</v>
      </c>
      <c r="AF109" s="49">
        <f t="shared" si="20"/>
        <v>15</v>
      </c>
      <c r="AG109" s="49">
        <f t="shared" si="20"/>
        <v>35</v>
      </c>
      <c r="AH109" s="51">
        <f t="shared" si="20"/>
        <v>52</v>
      </c>
    </row>
    <row r="110" spans="3:34" ht="15.75" thickBot="1" x14ac:dyDescent="0.3">
      <c r="C110" s="3">
        <v>100</v>
      </c>
      <c r="D110" s="8">
        <v>25</v>
      </c>
      <c r="E110" s="8">
        <v>60</v>
      </c>
      <c r="F110" s="8">
        <v>33</v>
      </c>
      <c r="G110" s="9">
        <v>63</v>
      </c>
      <c r="H110" s="3">
        <v>100</v>
      </c>
      <c r="I110" s="16">
        <f t="shared" si="16"/>
        <v>1.7330051079663349</v>
      </c>
      <c r="J110" s="17">
        <f t="shared" si="16"/>
        <v>1.2537949037252516</v>
      </c>
      <c r="K110" s="17">
        <f t="shared" si="16"/>
        <v>0.56139510403207948</v>
      </c>
      <c r="L110" s="18">
        <f t="shared" si="16"/>
        <v>0.55252299578940967</v>
      </c>
      <c r="M110" s="3">
        <v>100</v>
      </c>
      <c r="N110" s="37">
        <f t="shared" si="21"/>
        <v>6.6724875434886313</v>
      </c>
      <c r="O110" s="30">
        <f t="shared" si="22"/>
        <v>1.2027539111010712</v>
      </c>
      <c r="P110" s="30">
        <f t="shared" si="23"/>
        <v>17.581380373919597</v>
      </c>
      <c r="Q110" s="30"/>
      <c r="R110" s="30"/>
      <c r="S110" s="38">
        <f t="shared" si="24"/>
        <v>1.2027539111010712</v>
      </c>
      <c r="T110" s="9">
        <f t="shared" si="17"/>
        <v>2</v>
      </c>
      <c r="V110" s="3">
        <v>100</v>
      </c>
      <c r="W110" s="49" t="str">
        <f t="shared" si="18"/>
        <v/>
      </c>
      <c r="X110" s="49" t="str">
        <f t="shared" si="18"/>
        <v/>
      </c>
      <c r="Y110" s="49" t="str">
        <f t="shared" si="18"/>
        <v/>
      </c>
      <c r="Z110" s="49" t="str">
        <f t="shared" si="18"/>
        <v/>
      </c>
      <c r="AA110" s="8">
        <f t="shared" si="19"/>
        <v>25</v>
      </c>
      <c r="AB110" s="8">
        <f t="shared" si="19"/>
        <v>60</v>
      </c>
      <c r="AC110" s="8">
        <f t="shared" si="19"/>
        <v>33</v>
      </c>
      <c r="AD110" s="8">
        <f t="shared" si="19"/>
        <v>63</v>
      </c>
      <c r="AE110" s="49" t="str">
        <f t="shared" si="20"/>
        <v/>
      </c>
      <c r="AF110" s="49" t="str">
        <f t="shared" si="20"/>
        <v/>
      </c>
      <c r="AG110" s="49" t="str">
        <f t="shared" si="20"/>
        <v/>
      </c>
      <c r="AH110" s="51" t="str">
        <f t="shared" si="20"/>
        <v/>
      </c>
    </row>
    <row r="111" spans="3:34" x14ac:dyDescent="0.25">
      <c r="C111" s="1">
        <v>101</v>
      </c>
      <c r="D111" s="8">
        <v>15</v>
      </c>
      <c r="E111" s="8">
        <v>46</v>
      </c>
      <c r="F111" s="8">
        <v>28</v>
      </c>
      <c r="G111" s="9">
        <v>65</v>
      </c>
      <c r="H111" s="1">
        <v>101</v>
      </c>
      <c r="I111" s="16">
        <f t="shared" si="16"/>
        <v>0.40740201671212678</v>
      </c>
      <c r="J111" s="17">
        <f t="shared" si="16"/>
        <v>0.46358803162950468</v>
      </c>
      <c r="K111" s="17">
        <f t="shared" si="16"/>
        <v>-0.58587009494356035</v>
      </c>
      <c r="L111" s="18">
        <f t="shared" si="16"/>
        <v>0.79521245221228343</v>
      </c>
      <c r="M111" s="1">
        <v>101</v>
      </c>
      <c r="N111" s="37">
        <f t="shared" si="21"/>
        <v>1.2742281127954249</v>
      </c>
      <c r="O111" s="30">
        <f t="shared" si="22"/>
        <v>1.2337701317345551</v>
      </c>
      <c r="P111" s="30">
        <f t="shared" si="23"/>
        <v>10.415112020153355</v>
      </c>
      <c r="Q111" s="30"/>
      <c r="R111" s="30"/>
      <c r="S111" s="38">
        <f t="shared" si="24"/>
        <v>1.2337701317345551</v>
      </c>
      <c r="T111" s="9">
        <f t="shared" si="17"/>
        <v>2</v>
      </c>
      <c r="V111" s="1">
        <v>101</v>
      </c>
      <c r="W111" s="49" t="str">
        <f t="shared" si="18"/>
        <v/>
      </c>
      <c r="X111" s="49" t="str">
        <f t="shared" si="18"/>
        <v/>
      </c>
      <c r="Y111" s="49" t="str">
        <f t="shared" si="18"/>
        <v/>
      </c>
      <c r="Z111" s="49" t="str">
        <f t="shared" si="18"/>
        <v/>
      </c>
      <c r="AA111" s="8">
        <f t="shared" si="19"/>
        <v>15</v>
      </c>
      <c r="AB111" s="8">
        <f t="shared" si="19"/>
        <v>46</v>
      </c>
      <c r="AC111" s="8">
        <f t="shared" si="19"/>
        <v>28</v>
      </c>
      <c r="AD111" s="8">
        <f t="shared" si="19"/>
        <v>65</v>
      </c>
      <c r="AE111" s="49" t="str">
        <f t="shared" si="20"/>
        <v/>
      </c>
      <c r="AF111" s="49" t="str">
        <f t="shared" si="20"/>
        <v/>
      </c>
      <c r="AG111" s="49" t="str">
        <f t="shared" si="20"/>
        <v/>
      </c>
      <c r="AH111" s="51" t="str">
        <f t="shared" si="20"/>
        <v/>
      </c>
    </row>
    <row r="112" spans="3:34" x14ac:dyDescent="0.25">
      <c r="C112" s="1">
        <v>102</v>
      </c>
      <c r="D112" s="8">
        <v>3</v>
      </c>
      <c r="E112" s="8">
        <v>14</v>
      </c>
      <c r="F112" s="8">
        <v>34</v>
      </c>
      <c r="G112" s="9">
        <v>46</v>
      </c>
      <c r="H112" s="1">
        <v>102</v>
      </c>
      <c r="I112" s="16">
        <f t="shared" si="16"/>
        <v>-1.1833216927929231</v>
      </c>
      <c r="J112" s="17">
        <f t="shared" si="16"/>
        <v>-1.3425991045893453</v>
      </c>
      <c r="K112" s="17">
        <f t="shared" si="16"/>
        <v>0.79084814382720736</v>
      </c>
      <c r="L112" s="18">
        <f t="shared" si="16"/>
        <v>-1.510337383805018</v>
      </c>
      <c r="M112" s="1">
        <v>102</v>
      </c>
      <c r="N112" s="37">
        <f t="shared" si="21"/>
        <v>9.4061175073600687</v>
      </c>
      <c r="O112" s="30">
        <f t="shared" si="22"/>
        <v>19.017878751842154</v>
      </c>
      <c r="P112" s="30">
        <f t="shared" si="23"/>
        <v>0.55084163741911818</v>
      </c>
      <c r="Q112" s="30"/>
      <c r="R112" s="30"/>
      <c r="S112" s="38">
        <f t="shared" si="24"/>
        <v>0.55084163741911818</v>
      </c>
      <c r="T112" s="9">
        <f t="shared" si="17"/>
        <v>3</v>
      </c>
      <c r="V112" s="1">
        <v>102</v>
      </c>
      <c r="W112" s="49" t="str">
        <f t="shared" si="18"/>
        <v/>
      </c>
      <c r="X112" s="49" t="str">
        <f t="shared" si="18"/>
        <v/>
      </c>
      <c r="Y112" s="49" t="str">
        <f t="shared" si="18"/>
        <v/>
      </c>
      <c r="Z112" s="49" t="str">
        <f t="shared" si="18"/>
        <v/>
      </c>
      <c r="AA112" s="8" t="str">
        <f t="shared" si="19"/>
        <v/>
      </c>
      <c r="AB112" s="8" t="str">
        <f t="shared" si="19"/>
        <v/>
      </c>
      <c r="AC112" s="8" t="str">
        <f t="shared" si="19"/>
        <v/>
      </c>
      <c r="AD112" s="8" t="str">
        <f t="shared" si="19"/>
        <v/>
      </c>
      <c r="AE112" s="49">
        <f t="shared" si="20"/>
        <v>3</v>
      </c>
      <c r="AF112" s="49">
        <f t="shared" si="20"/>
        <v>14</v>
      </c>
      <c r="AG112" s="49">
        <f t="shared" si="20"/>
        <v>34</v>
      </c>
      <c r="AH112" s="51">
        <f t="shared" si="20"/>
        <v>46</v>
      </c>
    </row>
    <row r="113" spans="3:34" x14ac:dyDescent="0.25">
      <c r="C113" s="1">
        <v>103</v>
      </c>
      <c r="D113" s="8">
        <v>18</v>
      </c>
      <c r="E113" s="8">
        <v>48</v>
      </c>
      <c r="F113" s="8">
        <v>32</v>
      </c>
      <c r="G113" s="9">
        <v>59</v>
      </c>
      <c r="H113" s="1">
        <v>103</v>
      </c>
      <c r="I113" s="16">
        <f t="shared" si="16"/>
        <v>0.80508294408838921</v>
      </c>
      <c r="J113" s="17">
        <f t="shared" si="16"/>
        <v>0.57647472764318275</v>
      </c>
      <c r="K113" s="17">
        <f t="shared" si="16"/>
        <v>0.3319420642369515</v>
      </c>
      <c r="L113" s="18">
        <f t="shared" si="16"/>
        <v>6.714408294366192E-2</v>
      </c>
      <c r="M113" s="1">
        <v>103</v>
      </c>
      <c r="N113" s="37">
        <f t="shared" si="21"/>
        <v>2.5082478253405536</v>
      </c>
      <c r="O113" s="30">
        <f t="shared" si="22"/>
        <v>1.7175396233018863</v>
      </c>
      <c r="P113" s="30">
        <f t="shared" si="23"/>
        <v>8.8999820230117344</v>
      </c>
      <c r="Q113" s="30"/>
      <c r="R113" s="30"/>
      <c r="S113" s="38">
        <f t="shared" si="24"/>
        <v>1.7175396233018863</v>
      </c>
      <c r="T113" s="9">
        <f t="shared" si="17"/>
        <v>2</v>
      </c>
      <c r="V113" s="1">
        <v>103</v>
      </c>
      <c r="W113" s="49" t="str">
        <f t="shared" si="18"/>
        <v/>
      </c>
      <c r="X113" s="49" t="str">
        <f t="shared" si="18"/>
        <v/>
      </c>
      <c r="Y113" s="49" t="str">
        <f t="shared" si="18"/>
        <v/>
      </c>
      <c r="Z113" s="49" t="str">
        <f t="shared" si="18"/>
        <v/>
      </c>
      <c r="AA113" s="8">
        <f t="shared" si="19"/>
        <v>18</v>
      </c>
      <c r="AB113" s="8">
        <f t="shared" si="19"/>
        <v>48</v>
      </c>
      <c r="AC113" s="8">
        <f t="shared" si="19"/>
        <v>32</v>
      </c>
      <c r="AD113" s="8">
        <f t="shared" si="19"/>
        <v>59</v>
      </c>
      <c r="AE113" s="49" t="str">
        <f t="shared" si="20"/>
        <v/>
      </c>
      <c r="AF113" s="49" t="str">
        <f t="shared" si="20"/>
        <v/>
      </c>
      <c r="AG113" s="49" t="str">
        <f t="shared" si="20"/>
        <v/>
      </c>
      <c r="AH113" s="51" t="str">
        <f t="shared" si="20"/>
        <v/>
      </c>
    </row>
    <row r="114" spans="3:34" x14ac:dyDescent="0.25">
      <c r="C114" s="1">
        <v>104</v>
      </c>
      <c r="D114" s="8">
        <v>16</v>
      </c>
      <c r="E114" s="8">
        <v>51</v>
      </c>
      <c r="F114" s="8">
        <v>27</v>
      </c>
      <c r="G114" s="9">
        <v>60</v>
      </c>
      <c r="H114" s="1">
        <v>104</v>
      </c>
      <c r="I114" s="16">
        <f t="shared" si="16"/>
        <v>0.53996232583754755</v>
      </c>
      <c r="J114" s="17">
        <f t="shared" si="16"/>
        <v>0.74580477166369996</v>
      </c>
      <c r="K114" s="17">
        <f t="shared" si="16"/>
        <v>-0.81532313473868823</v>
      </c>
      <c r="L114" s="18">
        <f t="shared" si="16"/>
        <v>0.18848881115509886</v>
      </c>
      <c r="M114" s="1">
        <v>104</v>
      </c>
      <c r="N114" s="37">
        <f t="shared" si="21"/>
        <v>0.60137367932434871</v>
      </c>
      <c r="O114" s="30">
        <f t="shared" si="22"/>
        <v>1.9064885468155177</v>
      </c>
      <c r="P114" s="30">
        <f t="shared" si="23"/>
        <v>11.095178689445602</v>
      </c>
      <c r="Q114" s="30"/>
      <c r="R114" s="30"/>
      <c r="S114" s="38">
        <f t="shared" si="24"/>
        <v>0.60137367932434871</v>
      </c>
      <c r="T114" s="9">
        <f t="shared" si="17"/>
        <v>1</v>
      </c>
      <c r="V114" s="1">
        <v>104</v>
      </c>
      <c r="W114" s="49">
        <f t="shared" si="18"/>
        <v>16</v>
      </c>
      <c r="X114" s="49">
        <f t="shared" si="18"/>
        <v>51</v>
      </c>
      <c r="Y114" s="49">
        <f t="shared" si="18"/>
        <v>27</v>
      </c>
      <c r="Z114" s="49">
        <f t="shared" si="18"/>
        <v>60</v>
      </c>
      <c r="AA114" s="8" t="str">
        <f t="shared" si="19"/>
        <v/>
      </c>
      <c r="AB114" s="8" t="str">
        <f t="shared" si="19"/>
        <v/>
      </c>
      <c r="AC114" s="8" t="str">
        <f t="shared" si="19"/>
        <v/>
      </c>
      <c r="AD114" s="8" t="str">
        <f t="shared" si="19"/>
        <v/>
      </c>
      <c r="AE114" s="49" t="str">
        <f t="shared" si="20"/>
        <v/>
      </c>
      <c r="AF114" s="49" t="str">
        <f t="shared" si="20"/>
        <v/>
      </c>
      <c r="AG114" s="49" t="str">
        <f t="shared" si="20"/>
        <v/>
      </c>
      <c r="AH114" s="51" t="str">
        <f t="shared" si="20"/>
        <v/>
      </c>
    </row>
    <row r="115" spans="3:34" x14ac:dyDescent="0.25">
      <c r="C115" s="1">
        <v>105</v>
      </c>
      <c r="D115" s="8">
        <v>18</v>
      </c>
      <c r="E115" s="8">
        <v>55</v>
      </c>
      <c r="F115" s="8">
        <v>30</v>
      </c>
      <c r="G115" s="9">
        <v>65</v>
      </c>
      <c r="H115" s="1">
        <v>105</v>
      </c>
      <c r="I115" s="16">
        <f t="shared" si="16"/>
        <v>0.80508294408838921</v>
      </c>
      <c r="J115" s="17">
        <f t="shared" si="16"/>
        <v>0.97157816369105621</v>
      </c>
      <c r="K115" s="17">
        <f t="shared" si="16"/>
        <v>-0.12696401535330443</v>
      </c>
      <c r="L115" s="18">
        <f t="shared" si="16"/>
        <v>0.79521245221228343</v>
      </c>
      <c r="M115" s="1">
        <v>105</v>
      </c>
      <c r="N115" s="37">
        <f t="shared" si="21"/>
        <v>2.7624647138499241</v>
      </c>
      <c r="O115" s="30">
        <f t="shared" si="22"/>
        <v>0.29067100758121178</v>
      </c>
      <c r="P115" s="30">
        <f t="shared" si="23"/>
        <v>12.926681694418331</v>
      </c>
      <c r="Q115" s="30"/>
      <c r="R115" s="30"/>
      <c r="S115" s="38">
        <f t="shared" si="24"/>
        <v>0.29067100758121178</v>
      </c>
      <c r="T115" s="9">
        <f t="shared" si="17"/>
        <v>2</v>
      </c>
      <c r="V115" s="1">
        <v>105</v>
      </c>
      <c r="W115" s="49" t="str">
        <f t="shared" si="18"/>
        <v/>
      </c>
      <c r="X115" s="49" t="str">
        <f t="shared" si="18"/>
        <v/>
      </c>
      <c r="Y115" s="49" t="str">
        <f t="shared" si="18"/>
        <v/>
      </c>
      <c r="Z115" s="49" t="str">
        <f t="shared" si="18"/>
        <v/>
      </c>
      <c r="AA115" s="8">
        <f t="shared" si="19"/>
        <v>18</v>
      </c>
      <c r="AB115" s="8">
        <f t="shared" si="19"/>
        <v>55</v>
      </c>
      <c r="AC115" s="8">
        <f t="shared" si="19"/>
        <v>30</v>
      </c>
      <c r="AD115" s="8">
        <f t="shared" si="19"/>
        <v>65</v>
      </c>
      <c r="AE115" s="49" t="str">
        <f t="shared" si="20"/>
        <v/>
      </c>
      <c r="AF115" s="49" t="str">
        <f t="shared" si="20"/>
        <v/>
      </c>
      <c r="AG115" s="49" t="str">
        <f t="shared" si="20"/>
        <v/>
      </c>
      <c r="AH115" s="51" t="str">
        <f t="shared" si="20"/>
        <v/>
      </c>
    </row>
    <row r="116" spans="3:34" x14ac:dyDescent="0.25">
      <c r="C116" s="1">
        <v>106</v>
      </c>
      <c r="D116" s="8">
        <v>5</v>
      </c>
      <c r="E116" s="8">
        <v>17</v>
      </c>
      <c r="F116" s="8">
        <v>33</v>
      </c>
      <c r="G116" s="9">
        <v>51</v>
      </c>
      <c r="H116" s="1">
        <v>106</v>
      </c>
      <c r="I116" s="16">
        <f t="shared" si="16"/>
        <v>-0.91820107454208144</v>
      </c>
      <c r="J116" s="17">
        <f t="shared" si="16"/>
        <v>-1.1732690605688281</v>
      </c>
      <c r="K116" s="17">
        <f t="shared" si="16"/>
        <v>0.56139510403207948</v>
      </c>
      <c r="L116" s="18">
        <f t="shared" si="16"/>
        <v>-0.90361374274783346</v>
      </c>
      <c r="M116" s="1">
        <v>106</v>
      </c>
      <c r="N116" s="37">
        <f t="shared" si="21"/>
        <v>6.2256500108550252</v>
      </c>
      <c r="O116" s="30">
        <f t="shared" si="22"/>
        <v>13.828093140546164</v>
      </c>
      <c r="P116" s="30">
        <f t="shared" si="23"/>
        <v>0.23826676667166075</v>
      </c>
      <c r="Q116" s="30"/>
      <c r="R116" s="30"/>
      <c r="S116" s="38">
        <f t="shared" si="24"/>
        <v>0.23826676667166075</v>
      </c>
      <c r="T116" s="9">
        <f t="shared" si="17"/>
        <v>3</v>
      </c>
      <c r="V116" s="1">
        <v>106</v>
      </c>
      <c r="W116" s="49" t="str">
        <f t="shared" si="18"/>
        <v/>
      </c>
      <c r="X116" s="49" t="str">
        <f t="shared" si="18"/>
        <v/>
      </c>
      <c r="Y116" s="49" t="str">
        <f t="shared" si="18"/>
        <v/>
      </c>
      <c r="Z116" s="49" t="str">
        <f t="shared" si="18"/>
        <v/>
      </c>
      <c r="AA116" s="8" t="str">
        <f t="shared" si="19"/>
        <v/>
      </c>
      <c r="AB116" s="8" t="str">
        <f t="shared" si="19"/>
        <v/>
      </c>
      <c r="AC116" s="8" t="str">
        <f t="shared" si="19"/>
        <v/>
      </c>
      <c r="AD116" s="8" t="str">
        <f t="shared" si="19"/>
        <v/>
      </c>
      <c r="AE116" s="49">
        <f t="shared" si="20"/>
        <v>5</v>
      </c>
      <c r="AF116" s="49">
        <f t="shared" si="20"/>
        <v>17</v>
      </c>
      <c r="AG116" s="49">
        <f t="shared" si="20"/>
        <v>33</v>
      </c>
      <c r="AH116" s="51">
        <f t="shared" si="20"/>
        <v>51</v>
      </c>
    </row>
    <row r="117" spans="3:34" x14ac:dyDescent="0.25">
      <c r="C117" s="1">
        <v>107</v>
      </c>
      <c r="D117" s="8">
        <v>22</v>
      </c>
      <c r="E117" s="8">
        <v>67</v>
      </c>
      <c r="F117" s="8">
        <v>38</v>
      </c>
      <c r="G117" s="9">
        <v>77</v>
      </c>
      <c r="H117" s="1">
        <v>107</v>
      </c>
      <c r="I117" s="16">
        <f t="shared" si="16"/>
        <v>1.3353241805900726</v>
      </c>
      <c r="J117" s="17">
        <f t="shared" si="16"/>
        <v>1.6488983397731249</v>
      </c>
      <c r="K117" s="17">
        <f t="shared" si="16"/>
        <v>1.7086603030077192</v>
      </c>
      <c r="L117" s="18">
        <f t="shared" si="16"/>
        <v>2.2513491907495267</v>
      </c>
      <c r="M117" s="1">
        <v>107</v>
      </c>
      <c r="N117" s="37">
        <f t="shared" si="21"/>
        <v>16.885737950617148</v>
      </c>
      <c r="O117" s="30">
        <f t="shared" si="22"/>
        <v>5.0385394828829515</v>
      </c>
      <c r="P117" s="30">
        <f t="shared" si="23"/>
        <v>25.688655345686598</v>
      </c>
      <c r="Q117" s="30"/>
      <c r="R117" s="30"/>
      <c r="S117" s="38">
        <f t="shared" si="24"/>
        <v>5.0385394828829515</v>
      </c>
      <c r="T117" s="9">
        <f t="shared" si="17"/>
        <v>2</v>
      </c>
      <c r="V117" s="1">
        <v>107</v>
      </c>
      <c r="W117" s="49" t="str">
        <f t="shared" si="18"/>
        <v/>
      </c>
      <c r="X117" s="49" t="str">
        <f t="shared" si="18"/>
        <v/>
      </c>
      <c r="Y117" s="49" t="str">
        <f t="shared" si="18"/>
        <v/>
      </c>
      <c r="Z117" s="49" t="str">
        <f t="shared" si="18"/>
        <v/>
      </c>
      <c r="AA117" s="8">
        <f t="shared" si="19"/>
        <v>22</v>
      </c>
      <c r="AB117" s="8">
        <f t="shared" si="19"/>
        <v>67</v>
      </c>
      <c r="AC117" s="8">
        <f t="shared" si="19"/>
        <v>38</v>
      </c>
      <c r="AD117" s="8">
        <f t="shared" si="19"/>
        <v>77</v>
      </c>
      <c r="AE117" s="49" t="str">
        <f t="shared" si="20"/>
        <v/>
      </c>
      <c r="AF117" s="49" t="str">
        <f t="shared" si="20"/>
        <v/>
      </c>
      <c r="AG117" s="49" t="str">
        <f t="shared" si="20"/>
        <v/>
      </c>
      <c r="AH117" s="51" t="str">
        <f t="shared" si="20"/>
        <v/>
      </c>
    </row>
    <row r="118" spans="3:34" x14ac:dyDescent="0.25">
      <c r="C118" s="1">
        <v>108</v>
      </c>
      <c r="D118" s="8">
        <v>21</v>
      </c>
      <c r="E118" s="8">
        <v>66</v>
      </c>
      <c r="F118" s="8">
        <v>30</v>
      </c>
      <c r="G118" s="9">
        <v>76</v>
      </c>
      <c r="H118" s="1">
        <v>108</v>
      </c>
      <c r="I118" s="16">
        <f t="shared" si="16"/>
        <v>1.2027638714646518</v>
      </c>
      <c r="J118" s="17">
        <f t="shared" si="16"/>
        <v>1.5924549917662858</v>
      </c>
      <c r="K118" s="17">
        <f t="shared" si="16"/>
        <v>-0.12696401535330443</v>
      </c>
      <c r="L118" s="18">
        <f t="shared" si="16"/>
        <v>2.1300044625380896</v>
      </c>
      <c r="M118" s="1">
        <v>108</v>
      </c>
      <c r="N118" s="37">
        <f t="shared" si="21"/>
        <v>9.1176127651577126</v>
      </c>
      <c r="O118" s="30">
        <f t="shared" si="22"/>
        <v>1.3278587917820377</v>
      </c>
      <c r="P118" s="30">
        <f t="shared" si="23"/>
        <v>23.953692840829497</v>
      </c>
      <c r="Q118" s="30"/>
      <c r="R118" s="30"/>
      <c r="S118" s="38">
        <f t="shared" si="24"/>
        <v>1.3278587917820377</v>
      </c>
      <c r="T118" s="9">
        <f t="shared" si="17"/>
        <v>2</v>
      </c>
      <c r="V118" s="1">
        <v>108</v>
      </c>
      <c r="W118" s="49" t="str">
        <f t="shared" si="18"/>
        <v/>
      </c>
      <c r="X118" s="49" t="str">
        <f t="shared" si="18"/>
        <v/>
      </c>
      <c r="Y118" s="49" t="str">
        <f t="shared" si="18"/>
        <v/>
      </c>
      <c r="Z118" s="49" t="str">
        <f t="shared" si="18"/>
        <v/>
      </c>
      <c r="AA118" s="8">
        <f t="shared" si="19"/>
        <v>21</v>
      </c>
      <c r="AB118" s="8">
        <f t="shared" si="19"/>
        <v>66</v>
      </c>
      <c r="AC118" s="8">
        <f t="shared" si="19"/>
        <v>30</v>
      </c>
      <c r="AD118" s="8">
        <f t="shared" si="19"/>
        <v>76</v>
      </c>
      <c r="AE118" s="49" t="str">
        <f t="shared" si="20"/>
        <v/>
      </c>
      <c r="AF118" s="49" t="str">
        <f t="shared" si="20"/>
        <v/>
      </c>
      <c r="AG118" s="49" t="str">
        <f t="shared" si="20"/>
        <v/>
      </c>
      <c r="AH118" s="51" t="str">
        <f t="shared" si="20"/>
        <v/>
      </c>
    </row>
    <row r="119" spans="3:34" x14ac:dyDescent="0.25">
      <c r="C119" s="1">
        <v>109</v>
      </c>
      <c r="D119" s="8">
        <v>13</v>
      </c>
      <c r="E119" s="8">
        <v>52</v>
      </c>
      <c r="F119" s="8">
        <v>30</v>
      </c>
      <c r="G119" s="9">
        <v>67</v>
      </c>
      <c r="H119" s="1">
        <v>109</v>
      </c>
      <c r="I119" s="16">
        <f t="shared" si="16"/>
        <v>0.14228139846128512</v>
      </c>
      <c r="J119" s="17">
        <f t="shared" si="16"/>
        <v>0.80224811967053899</v>
      </c>
      <c r="K119" s="17">
        <f t="shared" si="16"/>
        <v>-0.12696401535330443</v>
      </c>
      <c r="L119" s="18">
        <f t="shared" si="16"/>
        <v>1.0379019086351573</v>
      </c>
      <c r="M119" s="1">
        <v>109</v>
      </c>
      <c r="N119" s="37">
        <f t="shared" si="21"/>
        <v>2.6334186194324563</v>
      </c>
      <c r="O119" s="30">
        <f t="shared" si="22"/>
        <v>1.1680202824200343</v>
      </c>
      <c r="P119" s="30">
        <f t="shared" si="23"/>
        <v>10.643072601654207</v>
      </c>
      <c r="Q119" s="30"/>
      <c r="R119" s="30"/>
      <c r="S119" s="38">
        <f t="shared" si="24"/>
        <v>1.1680202824200343</v>
      </c>
      <c r="T119" s="9">
        <f t="shared" si="17"/>
        <v>2</v>
      </c>
      <c r="V119" s="1">
        <v>109</v>
      </c>
      <c r="W119" s="49" t="str">
        <f t="shared" si="18"/>
        <v/>
      </c>
      <c r="X119" s="49" t="str">
        <f t="shared" si="18"/>
        <v/>
      </c>
      <c r="Y119" s="49" t="str">
        <f t="shared" si="18"/>
        <v/>
      </c>
      <c r="Z119" s="49" t="str">
        <f t="shared" si="18"/>
        <v/>
      </c>
      <c r="AA119" s="8">
        <f t="shared" si="19"/>
        <v>13</v>
      </c>
      <c r="AB119" s="8">
        <f t="shared" si="19"/>
        <v>52</v>
      </c>
      <c r="AC119" s="8">
        <f t="shared" si="19"/>
        <v>30</v>
      </c>
      <c r="AD119" s="8">
        <f t="shared" si="19"/>
        <v>67</v>
      </c>
      <c r="AE119" s="49" t="str">
        <f t="shared" si="20"/>
        <v/>
      </c>
      <c r="AF119" s="49" t="str">
        <f t="shared" si="20"/>
        <v/>
      </c>
      <c r="AG119" s="49" t="str">
        <f t="shared" si="20"/>
        <v/>
      </c>
      <c r="AH119" s="51" t="str">
        <f t="shared" si="20"/>
        <v/>
      </c>
    </row>
    <row r="120" spans="3:34" ht="15.75" thickBot="1" x14ac:dyDescent="0.3">
      <c r="C120" s="1">
        <v>110</v>
      </c>
      <c r="D120" s="8">
        <v>13</v>
      </c>
      <c r="E120" s="8">
        <v>40</v>
      </c>
      <c r="F120" s="8">
        <v>28</v>
      </c>
      <c r="G120" s="9">
        <v>61</v>
      </c>
      <c r="H120" s="1">
        <v>110</v>
      </c>
      <c r="I120" s="16">
        <f t="shared" si="16"/>
        <v>0.14228139846128512</v>
      </c>
      <c r="J120" s="17">
        <f t="shared" si="16"/>
        <v>0.12492794358847033</v>
      </c>
      <c r="K120" s="17">
        <f t="shared" si="16"/>
        <v>-0.58587009494356035</v>
      </c>
      <c r="L120" s="18">
        <f t="shared" si="16"/>
        <v>0.30983353936653579</v>
      </c>
      <c r="M120" s="1">
        <v>110</v>
      </c>
      <c r="N120" s="37">
        <f t="shared" si="21"/>
        <v>0.45893088505710278</v>
      </c>
      <c r="O120" s="30">
        <f t="shared" si="22"/>
        <v>2.773537070802659</v>
      </c>
      <c r="P120" s="30">
        <f t="shared" si="23"/>
        <v>7.205438808300288</v>
      </c>
      <c r="Q120" s="30"/>
      <c r="R120" s="30"/>
      <c r="S120" s="38">
        <f t="shared" si="24"/>
        <v>0.45893088505710278</v>
      </c>
      <c r="T120" s="9">
        <f t="shared" si="17"/>
        <v>1</v>
      </c>
      <c r="V120" s="1">
        <v>110</v>
      </c>
      <c r="W120" s="49">
        <f t="shared" si="18"/>
        <v>13</v>
      </c>
      <c r="X120" s="49">
        <f t="shared" si="18"/>
        <v>40</v>
      </c>
      <c r="Y120" s="49">
        <f t="shared" si="18"/>
        <v>28</v>
      </c>
      <c r="Z120" s="49">
        <f t="shared" si="18"/>
        <v>61</v>
      </c>
      <c r="AA120" s="8" t="str">
        <f t="shared" si="19"/>
        <v/>
      </c>
      <c r="AB120" s="8" t="str">
        <f t="shared" si="19"/>
        <v/>
      </c>
      <c r="AC120" s="8" t="str">
        <f t="shared" si="19"/>
        <v/>
      </c>
      <c r="AD120" s="8" t="str">
        <f t="shared" si="19"/>
        <v/>
      </c>
      <c r="AE120" s="49" t="str">
        <f t="shared" si="20"/>
        <v/>
      </c>
      <c r="AF120" s="49" t="str">
        <f t="shared" si="20"/>
        <v/>
      </c>
      <c r="AG120" s="49" t="str">
        <f t="shared" si="20"/>
        <v/>
      </c>
      <c r="AH120" s="51" t="str">
        <f t="shared" si="20"/>
        <v/>
      </c>
    </row>
    <row r="121" spans="3:34" x14ac:dyDescent="0.25">
      <c r="C121" s="2">
        <v>111</v>
      </c>
      <c r="D121" s="8">
        <v>11</v>
      </c>
      <c r="E121" s="8">
        <v>38</v>
      </c>
      <c r="F121" s="8">
        <v>24</v>
      </c>
      <c r="G121" s="9">
        <v>55</v>
      </c>
      <c r="H121" s="2">
        <v>111</v>
      </c>
      <c r="I121" s="16">
        <f t="shared" si="16"/>
        <v>-0.12283921978955652</v>
      </c>
      <c r="J121" s="17">
        <f t="shared" si="16"/>
        <v>1.204124757479221E-2</v>
      </c>
      <c r="K121" s="17">
        <f t="shared" si="16"/>
        <v>-1.5036822541240722</v>
      </c>
      <c r="L121" s="18">
        <f t="shared" si="16"/>
        <v>-0.41823482990208577</v>
      </c>
      <c r="M121" s="2">
        <v>111</v>
      </c>
      <c r="N121" s="37">
        <f t="shared" si="21"/>
        <v>0.39075552891297516</v>
      </c>
      <c r="O121" s="30">
        <f t="shared" si="22"/>
        <v>7.0617355358322751</v>
      </c>
      <c r="P121" s="30">
        <f t="shared" si="23"/>
        <v>8.5060571762974053</v>
      </c>
      <c r="Q121" s="30"/>
      <c r="R121" s="30"/>
      <c r="S121" s="38">
        <f t="shared" si="24"/>
        <v>0.39075552891297516</v>
      </c>
      <c r="T121" s="9">
        <f t="shared" si="17"/>
        <v>1</v>
      </c>
      <c r="V121" s="2">
        <v>111</v>
      </c>
      <c r="W121" s="49">
        <f t="shared" si="18"/>
        <v>11</v>
      </c>
      <c r="X121" s="49">
        <f t="shared" si="18"/>
        <v>38</v>
      </c>
      <c r="Y121" s="49">
        <f t="shared" si="18"/>
        <v>24</v>
      </c>
      <c r="Z121" s="49">
        <f t="shared" si="18"/>
        <v>55</v>
      </c>
      <c r="AA121" s="8" t="str">
        <f t="shared" si="19"/>
        <v/>
      </c>
      <c r="AB121" s="8" t="str">
        <f t="shared" si="19"/>
        <v/>
      </c>
      <c r="AC121" s="8" t="str">
        <f t="shared" si="19"/>
        <v/>
      </c>
      <c r="AD121" s="8" t="str">
        <f t="shared" si="19"/>
        <v/>
      </c>
      <c r="AE121" s="49" t="str">
        <f t="shared" si="20"/>
        <v/>
      </c>
      <c r="AF121" s="49" t="str">
        <f t="shared" si="20"/>
        <v/>
      </c>
      <c r="AG121" s="49" t="str">
        <f t="shared" si="20"/>
        <v/>
      </c>
      <c r="AH121" s="51" t="str">
        <f t="shared" si="20"/>
        <v/>
      </c>
    </row>
    <row r="122" spans="3:34" x14ac:dyDescent="0.25">
      <c r="C122" s="1">
        <v>112</v>
      </c>
      <c r="D122" s="8">
        <v>2</v>
      </c>
      <c r="E122" s="8">
        <v>14</v>
      </c>
      <c r="F122" s="8">
        <v>34</v>
      </c>
      <c r="G122" s="9">
        <v>52</v>
      </c>
      <c r="H122" s="1">
        <v>112</v>
      </c>
      <c r="I122" s="16">
        <f t="shared" si="16"/>
        <v>-1.3158820019183439</v>
      </c>
      <c r="J122" s="17">
        <f t="shared" si="16"/>
        <v>-1.3425991045893453</v>
      </c>
      <c r="K122" s="17">
        <f t="shared" si="16"/>
        <v>0.79084814382720736</v>
      </c>
      <c r="L122" s="18">
        <f t="shared" si="16"/>
        <v>-0.78226901453639652</v>
      </c>
      <c r="M122" s="1">
        <v>112</v>
      </c>
      <c r="N122" s="37">
        <f t="shared" si="21"/>
        <v>8.3615783198121179</v>
      </c>
      <c r="O122" s="30">
        <f t="shared" si="22"/>
        <v>16.310855648639645</v>
      </c>
      <c r="P122" s="30">
        <f t="shared" si="23"/>
        <v>3.1858515342211525E-3</v>
      </c>
      <c r="Q122" s="30"/>
      <c r="R122" s="30"/>
      <c r="S122" s="38">
        <f t="shared" si="24"/>
        <v>3.1858515342211525E-3</v>
      </c>
      <c r="T122" s="9">
        <f t="shared" si="17"/>
        <v>3</v>
      </c>
      <c r="V122" s="1">
        <v>112</v>
      </c>
      <c r="W122" s="49" t="str">
        <f t="shared" si="18"/>
        <v/>
      </c>
      <c r="X122" s="49" t="str">
        <f t="shared" si="18"/>
        <v/>
      </c>
      <c r="Y122" s="49" t="str">
        <f t="shared" si="18"/>
        <v/>
      </c>
      <c r="Z122" s="49" t="str">
        <f t="shared" si="18"/>
        <v/>
      </c>
      <c r="AA122" s="8" t="str">
        <f t="shared" si="19"/>
        <v/>
      </c>
      <c r="AB122" s="8" t="str">
        <f t="shared" si="19"/>
        <v/>
      </c>
      <c r="AC122" s="8" t="str">
        <f t="shared" si="19"/>
        <v/>
      </c>
      <c r="AD122" s="8" t="str">
        <f t="shared" si="19"/>
        <v/>
      </c>
      <c r="AE122" s="49">
        <f t="shared" si="20"/>
        <v>2</v>
      </c>
      <c r="AF122" s="49">
        <f t="shared" si="20"/>
        <v>14</v>
      </c>
      <c r="AG122" s="49">
        <f t="shared" si="20"/>
        <v>34</v>
      </c>
      <c r="AH122" s="51">
        <f t="shared" si="20"/>
        <v>52</v>
      </c>
    </row>
    <row r="123" spans="3:34" x14ac:dyDescent="0.25">
      <c r="C123" s="1">
        <v>113</v>
      </c>
      <c r="D123" s="8">
        <v>20</v>
      </c>
      <c r="E123" s="8">
        <v>64</v>
      </c>
      <c r="F123" s="8">
        <v>38</v>
      </c>
      <c r="G123" s="9">
        <v>79</v>
      </c>
      <c r="H123" s="1">
        <v>113</v>
      </c>
      <c r="I123" s="16">
        <f t="shared" si="16"/>
        <v>1.070203562339231</v>
      </c>
      <c r="J123" s="17">
        <f t="shared" si="16"/>
        <v>1.4795682957526077</v>
      </c>
      <c r="K123" s="17">
        <f t="shared" si="16"/>
        <v>1.7086603030077192</v>
      </c>
      <c r="L123" s="18">
        <f t="shared" si="16"/>
        <v>2.4940386471724003</v>
      </c>
      <c r="M123" s="1">
        <v>113</v>
      </c>
      <c r="N123" s="37">
        <f t="shared" si="21"/>
        <v>17.111082963953727</v>
      </c>
      <c r="O123" s="30">
        <f t="shared" si="22"/>
        <v>5.4268125588153193</v>
      </c>
      <c r="P123" s="30">
        <f t="shared" si="23"/>
        <v>24.919204907334709</v>
      </c>
      <c r="Q123" s="30"/>
      <c r="R123" s="30"/>
      <c r="S123" s="38">
        <f t="shared" si="24"/>
        <v>5.4268125588153193</v>
      </c>
      <c r="T123" s="9">
        <f t="shared" si="17"/>
        <v>2</v>
      </c>
      <c r="V123" s="1">
        <v>113</v>
      </c>
      <c r="W123" s="49" t="str">
        <f t="shared" si="18"/>
        <v/>
      </c>
      <c r="X123" s="49" t="str">
        <f t="shared" si="18"/>
        <v/>
      </c>
      <c r="Y123" s="49" t="str">
        <f t="shared" si="18"/>
        <v/>
      </c>
      <c r="Z123" s="49" t="str">
        <f t="shared" si="18"/>
        <v/>
      </c>
      <c r="AA123" s="8">
        <f t="shared" si="19"/>
        <v>20</v>
      </c>
      <c r="AB123" s="8">
        <f t="shared" si="19"/>
        <v>64</v>
      </c>
      <c r="AC123" s="8">
        <f t="shared" si="19"/>
        <v>38</v>
      </c>
      <c r="AD123" s="8">
        <f t="shared" si="19"/>
        <v>79</v>
      </c>
      <c r="AE123" s="49" t="str">
        <f t="shared" si="20"/>
        <v/>
      </c>
      <c r="AF123" s="49" t="str">
        <f t="shared" si="20"/>
        <v/>
      </c>
      <c r="AG123" s="49" t="str">
        <f t="shared" si="20"/>
        <v/>
      </c>
      <c r="AH123" s="51" t="str">
        <f t="shared" si="20"/>
        <v/>
      </c>
    </row>
    <row r="124" spans="3:34" x14ac:dyDescent="0.25">
      <c r="C124" s="1">
        <v>114</v>
      </c>
      <c r="D124" s="8">
        <v>6</v>
      </c>
      <c r="E124" s="8">
        <v>16</v>
      </c>
      <c r="F124" s="8">
        <v>35</v>
      </c>
      <c r="G124" s="9">
        <v>50</v>
      </c>
      <c r="H124" s="1">
        <v>114</v>
      </c>
      <c r="I124" s="16">
        <f t="shared" si="16"/>
        <v>-0.78564076541666061</v>
      </c>
      <c r="J124" s="17">
        <f t="shared" si="16"/>
        <v>-1.229712408575667</v>
      </c>
      <c r="K124" s="17">
        <f t="shared" si="16"/>
        <v>1.0203011836223352</v>
      </c>
      <c r="L124" s="18">
        <f t="shared" si="16"/>
        <v>-1.0249584709592705</v>
      </c>
      <c r="M124" s="1">
        <v>114</v>
      </c>
      <c r="N124" s="37">
        <f t="shared" si="21"/>
        <v>8.0007222846892798</v>
      </c>
      <c r="O124" s="30">
        <f t="shared" si="22"/>
        <v>14.886402573267306</v>
      </c>
      <c r="P124" s="30">
        <f t="shared" si="23"/>
        <v>0.39588849015110977</v>
      </c>
      <c r="Q124" s="30"/>
      <c r="R124" s="30"/>
      <c r="S124" s="38">
        <f t="shared" si="24"/>
        <v>0.39588849015110977</v>
      </c>
      <c r="T124" s="9">
        <f t="shared" si="17"/>
        <v>3</v>
      </c>
      <c r="V124" s="1">
        <v>114</v>
      </c>
      <c r="W124" s="49" t="str">
        <f t="shared" si="18"/>
        <v/>
      </c>
      <c r="X124" s="49" t="str">
        <f t="shared" si="18"/>
        <v/>
      </c>
      <c r="Y124" s="49" t="str">
        <f t="shared" si="18"/>
        <v/>
      </c>
      <c r="Z124" s="49" t="str">
        <f t="shared" si="18"/>
        <v/>
      </c>
      <c r="AA124" s="8" t="str">
        <f t="shared" si="19"/>
        <v/>
      </c>
      <c r="AB124" s="8" t="str">
        <f t="shared" si="19"/>
        <v/>
      </c>
      <c r="AC124" s="8" t="str">
        <f t="shared" si="19"/>
        <v/>
      </c>
      <c r="AD124" s="8" t="str">
        <f t="shared" si="19"/>
        <v/>
      </c>
      <c r="AE124" s="49">
        <f t="shared" si="20"/>
        <v>6</v>
      </c>
      <c r="AF124" s="49">
        <f t="shared" si="20"/>
        <v>16</v>
      </c>
      <c r="AG124" s="49">
        <f t="shared" si="20"/>
        <v>35</v>
      </c>
      <c r="AH124" s="51">
        <f t="shared" si="20"/>
        <v>50</v>
      </c>
    </row>
    <row r="125" spans="3:34" x14ac:dyDescent="0.25">
      <c r="C125" s="1">
        <v>115</v>
      </c>
      <c r="D125" s="8">
        <v>20</v>
      </c>
      <c r="E125" s="8">
        <v>67</v>
      </c>
      <c r="F125" s="8">
        <v>28</v>
      </c>
      <c r="G125" s="9">
        <v>77</v>
      </c>
      <c r="H125" s="1">
        <v>115</v>
      </c>
      <c r="I125" s="16">
        <f t="shared" si="16"/>
        <v>1.070203562339231</v>
      </c>
      <c r="J125" s="17">
        <f t="shared" si="16"/>
        <v>1.6488983397731249</v>
      </c>
      <c r="K125" s="17">
        <f t="shared" si="16"/>
        <v>-0.58587009494356035</v>
      </c>
      <c r="L125" s="18">
        <f t="shared" si="16"/>
        <v>2.2513491907495267</v>
      </c>
      <c r="M125" s="1">
        <v>115</v>
      </c>
      <c r="N125" s="37">
        <f t="shared" si="21"/>
        <v>8.9526087668720411</v>
      </c>
      <c r="O125" s="30">
        <f t="shared" si="22"/>
        <v>1.8796176346094773</v>
      </c>
      <c r="P125" s="30">
        <f t="shared" si="23"/>
        <v>25.406139392898631</v>
      </c>
      <c r="Q125" s="30"/>
      <c r="R125" s="30"/>
      <c r="S125" s="38">
        <f t="shared" si="24"/>
        <v>1.8796176346094773</v>
      </c>
      <c r="T125" s="9">
        <f t="shared" si="17"/>
        <v>2</v>
      </c>
      <c r="V125" s="1">
        <v>115</v>
      </c>
      <c r="W125" s="49" t="str">
        <f t="shared" si="18"/>
        <v/>
      </c>
      <c r="X125" s="49" t="str">
        <f t="shared" si="18"/>
        <v/>
      </c>
      <c r="Y125" s="49" t="str">
        <f t="shared" si="18"/>
        <v/>
      </c>
      <c r="Z125" s="49" t="str">
        <f t="shared" si="18"/>
        <v/>
      </c>
      <c r="AA125" s="8">
        <f t="shared" si="19"/>
        <v>20</v>
      </c>
      <c r="AB125" s="8">
        <f t="shared" si="19"/>
        <v>67</v>
      </c>
      <c r="AC125" s="8">
        <f t="shared" si="19"/>
        <v>28</v>
      </c>
      <c r="AD125" s="8">
        <f t="shared" si="19"/>
        <v>77</v>
      </c>
      <c r="AE125" s="49" t="str">
        <f t="shared" si="20"/>
        <v/>
      </c>
      <c r="AF125" s="49" t="str">
        <f t="shared" si="20"/>
        <v/>
      </c>
      <c r="AG125" s="49" t="str">
        <f t="shared" si="20"/>
        <v/>
      </c>
      <c r="AH125" s="51" t="str">
        <f t="shared" si="20"/>
        <v/>
      </c>
    </row>
    <row r="126" spans="3:34" x14ac:dyDescent="0.25">
      <c r="C126" s="1">
        <v>116</v>
      </c>
      <c r="D126" s="8">
        <v>12</v>
      </c>
      <c r="E126" s="8">
        <v>44</v>
      </c>
      <c r="F126" s="8">
        <v>26</v>
      </c>
      <c r="G126" s="9">
        <v>55</v>
      </c>
      <c r="H126" s="1">
        <v>116</v>
      </c>
      <c r="I126" s="16">
        <f t="shared" si="16"/>
        <v>9.7210893358643004E-3</v>
      </c>
      <c r="J126" s="17">
        <f t="shared" si="16"/>
        <v>0.35070133561582656</v>
      </c>
      <c r="K126" s="17">
        <f t="shared" si="16"/>
        <v>-1.0447761745338162</v>
      </c>
      <c r="L126" s="18">
        <f t="shared" si="16"/>
        <v>-0.41823482990208577</v>
      </c>
      <c r="M126" s="1">
        <v>116</v>
      </c>
      <c r="N126" s="37">
        <f t="shared" si="21"/>
        <v>8.9213813951141668E-2</v>
      </c>
      <c r="O126" s="30">
        <f t="shared" si="22"/>
        <v>5.1396660531055156</v>
      </c>
      <c r="P126" s="30">
        <f t="shared" si="23"/>
        <v>7.9385622215634326</v>
      </c>
      <c r="Q126" s="30"/>
      <c r="R126" s="30"/>
      <c r="S126" s="38">
        <f t="shared" si="24"/>
        <v>8.9213813951141668E-2</v>
      </c>
      <c r="T126" s="9">
        <f t="shared" si="17"/>
        <v>1</v>
      </c>
      <c r="V126" s="1">
        <v>116</v>
      </c>
      <c r="W126" s="49">
        <f t="shared" si="18"/>
        <v>12</v>
      </c>
      <c r="X126" s="49">
        <f t="shared" si="18"/>
        <v>44</v>
      </c>
      <c r="Y126" s="49">
        <f t="shared" si="18"/>
        <v>26</v>
      </c>
      <c r="Z126" s="49">
        <f t="shared" si="18"/>
        <v>55</v>
      </c>
      <c r="AA126" s="8" t="str">
        <f t="shared" si="19"/>
        <v/>
      </c>
      <c r="AB126" s="8" t="str">
        <f t="shared" si="19"/>
        <v/>
      </c>
      <c r="AC126" s="8" t="str">
        <f t="shared" si="19"/>
        <v/>
      </c>
      <c r="AD126" s="8" t="str">
        <f t="shared" si="19"/>
        <v/>
      </c>
      <c r="AE126" s="49" t="str">
        <f t="shared" si="20"/>
        <v/>
      </c>
      <c r="AF126" s="49" t="str">
        <f t="shared" si="20"/>
        <v/>
      </c>
      <c r="AG126" s="49" t="str">
        <f t="shared" si="20"/>
        <v/>
      </c>
      <c r="AH126" s="51" t="str">
        <f t="shared" si="20"/>
        <v/>
      </c>
    </row>
    <row r="127" spans="3:34" x14ac:dyDescent="0.25">
      <c r="C127" s="1">
        <v>117</v>
      </c>
      <c r="D127" s="8">
        <v>3</v>
      </c>
      <c r="E127" s="8">
        <v>14</v>
      </c>
      <c r="F127" s="8">
        <v>30</v>
      </c>
      <c r="G127" s="9">
        <v>48</v>
      </c>
      <c r="H127" s="1">
        <v>117</v>
      </c>
      <c r="I127" s="16">
        <f t="shared" si="16"/>
        <v>-1.1833216927929231</v>
      </c>
      <c r="J127" s="17">
        <f t="shared" si="16"/>
        <v>-1.3425991045893453</v>
      </c>
      <c r="K127" s="17">
        <f t="shared" si="16"/>
        <v>-0.12696401535330443</v>
      </c>
      <c r="L127" s="18">
        <f t="shared" si="16"/>
        <v>-1.2676479273821444</v>
      </c>
      <c r="M127" s="1">
        <v>117</v>
      </c>
      <c r="N127" s="37">
        <f t="shared" si="21"/>
        <v>6.2899983061529907</v>
      </c>
      <c r="O127" s="30">
        <f t="shared" si="22"/>
        <v>16.938637974867131</v>
      </c>
      <c r="P127" s="30">
        <f t="shared" si="23"/>
        <v>1.0987299356645615</v>
      </c>
      <c r="Q127" s="30"/>
      <c r="R127" s="30"/>
      <c r="S127" s="38">
        <f t="shared" si="24"/>
        <v>1.0987299356645615</v>
      </c>
      <c r="T127" s="9">
        <f t="shared" si="17"/>
        <v>3</v>
      </c>
      <c r="V127" s="1">
        <v>117</v>
      </c>
      <c r="W127" s="49" t="str">
        <f t="shared" si="18"/>
        <v/>
      </c>
      <c r="X127" s="49" t="str">
        <f t="shared" si="18"/>
        <v/>
      </c>
      <c r="Y127" s="49" t="str">
        <f t="shared" si="18"/>
        <v/>
      </c>
      <c r="Z127" s="49" t="str">
        <f t="shared" si="18"/>
        <v/>
      </c>
      <c r="AA127" s="8" t="str">
        <f t="shared" si="19"/>
        <v/>
      </c>
      <c r="AB127" s="8" t="str">
        <f t="shared" si="19"/>
        <v/>
      </c>
      <c r="AC127" s="8" t="str">
        <f t="shared" si="19"/>
        <v/>
      </c>
      <c r="AD127" s="8" t="str">
        <f t="shared" si="19"/>
        <v/>
      </c>
      <c r="AE127" s="49">
        <f t="shared" si="20"/>
        <v>3</v>
      </c>
      <c r="AF127" s="49">
        <f t="shared" si="20"/>
        <v>14</v>
      </c>
      <c r="AG127" s="49">
        <f t="shared" si="20"/>
        <v>30</v>
      </c>
      <c r="AH127" s="51">
        <f t="shared" si="20"/>
        <v>48</v>
      </c>
    </row>
    <row r="128" spans="3:34" x14ac:dyDescent="0.25">
      <c r="C128" s="1">
        <v>118</v>
      </c>
      <c r="D128" s="8">
        <v>2</v>
      </c>
      <c r="E128" s="8">
        <v>19</v>
      </c>
      <c r="F128" s="8">
        <v>34</v>
      </c>
      <c r="G128" s="9">
        <v>48</v>
      </c>
      <c r="H128" s="1">
        <v>118</v>
      </c>
      <c r="I128" s="16">
        <f t="shared" si="16"/>
        <v>-1.3158820019183439</v>
      </c>
      <c r="J128" s="17">
        <f t="shared" si="16"/>
        <v>-1.06038236455515</v>
      </c>
      <c r="K128" s="17">
        <f t="shared" si="16"/>
        <v>0.79084814382720736</v>
      </c>
      <c r="L128" s="18">
        <f t="shared" si="16"/>
        <v>-1.2676479273821444</v>
      </c>
      <c r="M128" s="1">
        <v>118</v>
      </c>
      <c r="N128" s="37">
        <f t="shared" si="21"/>
        <v>8.373760590209347</v>
      </c>
      <c r="O128" s="30">
        <f t="shared" si="22"/>
        <v>17.204637009282386</v>
      </c>
      <c r="P128" s="30">
        <f t="shared" si="23"/>
        <v>0.28656631358285833</v>
      </c>
      <c r="Q128" s="30"/>
      <c r="R128" s="30"/>
      <c r="S128" s="38">
        <f t="shared" si="24"/>
        <v>0.28656631358285833</v>
      </c>
      <c r="T128" s="9">
        <f t="shared" si="17"/>
        <v>3</v>
      </c>
      <c r="V128" s="1">
        <v>118</v>
      </c>
      <c r="W128" s="49" t="str">
        <f t="shared" si="18"/>
        <v/>
      </c>
      <c r="X128" s="49" t="str">
        <f t="shared" si="18"/>
        <v/>
      </c>
      <c r="Y128" s="49" t="str">
        <f t="shared" si="18"/>
        <v/>
      </c>
      <c r="Z128" s="49" t="str">
        <f t="shared" si="18"/>
        <v/>
      </c>
      <c r="AA128" s="8" t="str">
        <f t="shared" si="19"/>
        <v/>
      </c>
      <c r="AB128" s="8" t="str">
        <f t="shared" si="19"/>
        <v/>
      </c>
      <c r="AC128" s="8" t="str">
        <f t="shared" si="19"/>
        <v/>
      </c>
      <c r="AD128" s="8" t="str">
        <f t="shared" si="19"/>
        <v/>
      </c>
      <c r="AE128" s="49">
        <f t="shared" si="20"/>
        <v>2</v>
      </c>
      <c r="AF128" s="49">
        <f t="shared" si="20"/>
        <v>19</v>
      </c>
      <c r="AG128" s="49">
        <f t="shared" si="20"/>
        <v>34</v>
      </c>
      <c r="AH128" s="51">
        <f t="shared" si="20"/>
        <v>48</v>
      </c>
    </row>
    <row r="129" spans="3:34" x14ac:dyDescent="0.25">
      <c r="C129" s="1">
        <v>119</v>
      </c>
      <c r="D129" s="8">
        <v>14</v>
      </c>
      <c r="E129" s="8">
        <v>56</v>
      </c>
      <c r="F129" s="8">
        <v>26</v>
      </c>
      <c r="G129" s="9">
        <v>61</v>
      </c>
      <c r="H129" s="1">
        <v>119</v>
      </c>
      <c r="I129" s="16">
        <f t="shared" si="16"/>
        <v>0.27484170758670595</v>
      </c>
      <c r="J129" s="17">
        <f t="shared" si="16"/>
        <v>1.0280215116978952</v>
      </c>
      <c r="K129" s="17">
        <f t="shared" si="16"/>
        <v>-1.0447761745338162</v>
      </c>
      <c r="L129" s="18">
        <f t="shared" si="16"/>
        <v>0.30983353936653579</v>
      </c>
      <c r="M129" s="1">
        <v>119</v>
      </c>
      <c r="N129" s="37">
        <f t="shared" si="21"/>
        <v>0.87759182529809099</v>
      </c>
      <c r="O129" s="30">
        <f t="shared" si="22"/>
        <v>2.4281071634604108</v>
      </c>
      <c r="P129" s="30">
        <f t="shared" si="23"/>
        <v>12.448022975406927</v>
      </c>
      <c r="Q129" s="30"/>
      <c r="R129" s="30"/>
      <c r="S129" s="38">
        <f t="shared" si="24"/>
        <v>0.87759182529809099</v>
      </c>
      <c r="T129" s="9">
        <f t="shared" si="17"/>
        <v>1</v>
      </c>
      <c r="V129" s="1">
        <v>119</v>
      </c>
      <c r="W129" s="49">
        <f t="shared" si="18"/>
        <v>14</v>
      </c>
      <c r="X129" s="49">
        <f t="shared" si="18"/>
        <v>56</v>
      </c>
      <c r="Y129" s="49">
        <f t="shared" si="18"/>
        <v>26</v>
      </c>
      <c r="Z129" s="49">
        <f t="shared" si="18"/>
        <v>61</v>
      </c>
      <c r="AA129" s="8" t="str">
        <f t="shared" si="19"/>
        <v/>
      </c>
      <c r="AB129" s="8" t="str">
        <f t="shared" si="19"/>
        <v/>
      </c>
      <c r="AC129" s="8" t="str">
        <f t="shared" si="19"/>
        <v/>
      </c>
      <c r="AD129" s="8" t="str">
        <f t="shared" si="19"/>
        <v/>
      </c>
      <c r="AE129" s="49" t="str">
        <f t="shared" si="20"/>
        <v/>
      </c>
      <c r="AF129" s="49" t="str">
        <f t="shared" si="20"/>
        <v/>
      </c>
      <c r="AG129" s="49" t="str">
        <f t="shared" si="20"/>
        <v/>
      </c>
      <c r="AH129" s="51" t="str">
        <f t="shared" si="20"/>
        <v/>
      </c>
    </row>
    <row r="130" spans="3:34" ht="15.75" thickBot="1" x14ac:dyDescent="0.3">
      <c r="C130" s="3">
        <v>120</v>
      </c>
      <c r="D130" s="8">
        <v>2</v>
      </c>
      <c r="E130" s="8">
        <v>12</v>
      </c>
      <c r="F130" s="8">
        <v>40</v>
      </c>
      <c r="G130" s="9">
        <v>58</v>
      </c>
      <c r="H130" s="3">
        <v>120</v>
      </c>
      <c r="I130" s="16">
        <f t="shared" si="16"/>
        <v>-1.3158820019183439</v>
      </c>
      <c r="J130" s="17">
        <f t="shared" si="16"/>
        <v>-1.4554858006030233</v>
      </c>
      <c r="K130" s="17">
        <f t="shared" si="16"/>
        <v>2.167566382597975</v>
      </c>
      <c r="L130" s="18">
        <f t="shared" si="16"/>
        <v>-5.4200645267775009E-2</v>
      </c>
      <c r="M130" s="3">
        <v>120</v>
      </c>
      <c r="N130" s="37">
        <f t="shared" si="21"/>
        <v>15.327376130430432</v>
      </c>
      <c r="O130" s="30">
        <f t="shared" si="22"/>
        <v>18.971540575877292</v>
      </c>
      <c r="P130" s="30">
        <f t="shared" si="23"/>
        <v>2.4541093231015445</v>
      </c>
      <c r="Q130" s="30"/>
      <c r="R130" s="30"/>
      <c r="S130" s="38">
        <f t="shared" si="24"/>
        <v>2.4541093231015445</v>
      </c>
      <c r="T130" s="9">
        <f t="shared" si="17"/>
        <v>3</v>
      </c>
      <c r="V130" s="3">
        <v>120</v>
      </c>
      <c r="W130" s="49" t="str">
        <f t="shared" si="18"/>
        <v/>
      </c>
      <c r="X130" s="49" t="str">
        <f t="shared" si="18"/>
        <v/>
      </c>
      <c r="Y130" s="49" t="str">
        <f t="shared" si="18"/>
        <v/>
      </c>
      <c r="Z130" s="49" t="str">
        <f t="shared" si="18"/>
        <v/>
      </c>
      <c r="AA130" s="8" t="str">
        <f t="shared" si="19"/>
        <v/>
      </c>
      <c r="AB130" s="8" t="str">
        <f t="shared" si="19"/>
        <v/>
      </c>
      <c r="AC130" s="8" t="str">
        <f t="shared" si="19"/>
        <v/>
      </c>
      <c r="AD130" s="8" t="str">
        <f t="shared" si="19"/>
        <v/>
      </c>
      <c r="AE130" s="49">
        <f t="shared" si="20"/>
        <v>2</v>
      </c>
      <c r="AF130" s="49">
        <f t="shared" si="20"/>
        <v>12</v>
      </c>
      <c r="AG130" s="49">
        <f t="shared" si="20"/>
        <v>40</v>
      </c>
      <c r="AH130" s="51">
        <f t="shared" si="20"/>
        <v>58</v>
      </c>
    </row>
    <row r="131" spans="3:34" x14ac:dyDescent="0.25">
      <c r="C131" s="1">
        <v>121</v>
      </c>
      <c r="D131" s="8">
        <v>18</v>
      </c>
      <c r="E131" s="8">
        <v>48</v>
      </c>
      <c r="F131" s="8">
        <v>28</v>
      </c>
      <c r="G131" s="9">
        <v>62</v>
      </c>
      <c r="H131" s="1">
        <v>121</v>
      </c>
      <c r="I131" s="16">
        <f t="shared" si="16"/>
        <v>0.80508294408838921</v>
      </c>
      <c r="J131" s="17">
        <f t="shared" si="16"/>
        <v>0.57647472764318275</v>
      </c>
      <c r="K131" s="17">
        <f t="shared" si="16"/>
        <v>-0.58587009494356035</v>
      </c>
      <c r="L131" s="18">
        <f t="shared" si="16"/>
        <v>0.43117826757797267</v>
      </c>
      <c r="M131" s="1">
        <v>121</v>
      </c>
      <c r="N131" s="37">
        <f t="shared" si="21"/>
        <v>1.1327049106202249</v>
      </c>
      <c r="O131" s="30">
        <f t="shared" si="22"/>
        <v>1.0549351853900486</v>
      </c>
      <c r="P131" s="30">
        <f t="shared" si="23"/>
        <v>11.335692038391004</v>
      </c>
      <c r="Q131" s="30"/>
      <c r="R131" s="30"/>
      <c r="S131" s="38">
        <f t="shared" si="24"/>
        <v>1.0549351853900486</v>
      </c>
      <c r="T131" s="9">
        <f t="shared" si="17"/>
        <v>2</v>
      </c>
      <c r="V131" s="1">
        <v>121</v>
      </c>
      <c r="W131" s="49" t="str">
        <f t="shared" si="18"/>
        <v/>
      </c>
      <c r="X131" s="49" t="str">
        <f t="shared" si="18"/>
        <v/>
      </c>
      <c r="Y131" s="49" t="str">
        <f t="shared" si="18"/>
        <v/>
      </c>
      <c r="Z131" s="49" t="str">
        <f t="shared" si="18"/>
        <v/>
      </c>
      <c r="AA131" s="8">
        <f t="shared" si="19"/>
        <v>18</v>
      </c>
      <c r="AB131" s="8">
        <f t="shared" si="19"/>
        <v>48</v>
      </c>
      <c r="AC131" s="8">
        <f t="shared" si="19"/>
        <v>28</v>
      </c>
      <c r="AD131" s="8">
        <f t="shared" si="19"/>
        <v>62</v>
      </c>
      <c r="AE131" s="49" t="str">
        <f t="shared" si="20"/>
        <v/>
      </c>
      <c r="AF131" s="49" t="str">
        <f t="shared" si="20"/>
        <v/>
      </c>
      <c r="AG131" s="49" t="str">
        <f t="shared" si="20"/>
        <v/>
      </c>
      <c r="AH131" s="51" t="str">
        <f t="shared" si="20"/>
        <v/>
      </c>
    </row>
    <row r="132" spans="3:34" x14ac:dyDescent="0.25">
      <c r="C132" s="1">
        <v>122</v>
      </c>
      <c r="D132" s="8">
        <v>15</v>
      </c>
      <c r="E132" s="8">
        <v>45</v>
      </c>
      <c r="F132" s="8">
        <v>30</v>
      </c>
      <c r="G132" s="9">
        <v>56</v>
      </c>
      <c r="H132" s="1">
        <v>122</v>
      </c>
      <c r="I132" s="16">
        <f t="shared" si="16"/>
        <v>0.40740201671212678</v>
      </c>
      <c r="J132" s="17">
        <f t="shared" si="16"/>
        <v>0.40714468362266559</v>
      </c>
      <c r="K132" s="17">
        <f t="shared" si="16"/>
        <v>-0.12696401535330443</v>
      </c>
      <c r="L132" s="18">
        <f t="shared" si="16"/>
        <v>-0.29689010169064889</v>
      </c>
      <c r="M132" s="1">
        <v>122</v>
      </c>
      <c r="N132" s="37">
        <f t="shared" si="21"/>
        <v>0.9560653086339993</v>
      </c>
      <c r="O132" s="30">
        <f t="shared" si="22"/>
        <v>3.0715198347353709</v>
      </c>
      <c r="P132" s="30">
        <f t="shared" si="23"/>
        <v>6.9149460382411263</v>
      </c>
      <c r="Q132" s="30"/>
      <c r="R132" s="30"/>
      <c r="S132" s="38">
        <f t="shared" si="24"/>
        <v>0.9560653086339993</v>
      </c>
      <c r="T132" s="9">
        <f t="shared" si="17"/>
        <v>1</v>
      </c>
      <c r="V132" s="1">
        <v>122</v>
      </c>
      <c r="W132" s="49">
        <f t="shared" si="18"/>
        <v>15</v>
      </c>
      <c r="X132" s="49">
        <f t="shared" si="18"/>
        <v>45</v>
      </c>
      <c r="Y132" s="49">
        <f t="shared" si="18"/>
        <v>30</v>
      </c>
      <c r="Z132" s="49">
        <f t="shared" si="18"/>
        <v>56</v>
      </c>
      <c r="AA132" s="8" t="str">
        <f t="shared" si="19"/>
        <v/>
      </c>
      <c r="AB132" s="8" t="str">
        <f t="shared" si="19"/>
        <v/>
      </c>
      <c r="AC132" s="8" t="str">
        <f t="shared" si="19"/>
        <v/>
      </c>
      <c r="AD132" s="8" t="str">
        <f t="shared" si="19"/>
        <v/>
      </c>
      <c r="AE132" s="49" t="str">
        <f t="shared" si="20"/>
        <v/>
      </c>
      <c r="AF132" s="49" t="str">
        <f t="shared" si="20"/>
        <v/>
      </c>
      <c r="AG132" s="49" t="str">
        <f t="shared" si="20"/>
        <v/>
      </c>
      <c r="AH132" s="51" t="str">
        <f t="shared" si="20"/>
        <v/>
      </c>
    </row>
    <row r="133" spans="3:34" x14ac:dyDescent="0.25">
      <c r="C133" s="1">
        <v>123</v>
      </c>
      <c r="D133" s="8">
        <v>2</v>
      </c>
      <c r="E133" s="8">
        <v>14</v>
      </c>
      <c r="F133" s="8">
        <v>32</v>
      </c>
      <c r="G133" s="9">
        <v>46</v>
      </c>
      <c r="H133" s="1">
        <v>123</v>
      </c>
      <c r="I133" s="16">
        <f t="shared" si="16"/>
        <v>-1.3158820019183439</v>
      </c>
      <c r="J133" s="17">
        <f t="shared" si="16"/>
        <v>-1.3425991045893453</v>
      </c>
      <c r="K133" s="17">
        <f t="shared" si="16"/>
        <v>0.3319420642369515</v>
      </c>
      <c r="L133" s="18">
        <f t="shared" si="16"/>
        <v>-1.510337383805018</v>
      </c>
      <c r="M133" s="1">
        <v>123</v>
      </c>
      <c r="N133" s="37">
        <f t="shared" si="21"/>
        <v>8.3009709248297501</v>
      </c>
      <c r="O133" s="30">
        <f t="shared" si="22"/>
        <v>19.036267097738261</v>
      </c>
      <c r="P133" s="30">
        <f t="shared" si="23"/>
        <v>0.74386419174858931</v>
      </c>
      <c r="Q133" s="30"/>
      <c r="R133" s="30"/>
      <c r="S133" s="38">
        <f t="shared" si="24"/>
        <v>0.74386419174858931</v>
      </c>
      <c r="T133" s="9">
        <f t="shared" si="17"/>
        <v>3</v>
      </c>
      <c r="V133" s="1">
        <v>123</v>
      </c>
      <c r="W133" s="49" t="str">
        <f t="shared" si="18"/>
        <v/>
      </c>
      <c r="X133" s="49" t="str">
        <f t="shared" si="18"/>
        <v/>
      </c>
      <c r="Y133" s="49" t="str">
        <f t="shared" si="18"/>
        <v/>
      </c>
      <c r="Z133" s="49" t="str">
        <f t="shared" si="18"/>
        <v/>
      </c>
      <c r="AA133" s="8" t="str">
        <f t="shared" si="19"/>
        <v/>
      </c>
      <c r="AB133" s="8" t="str">
        <f t="shared" si="19"/>
        <v/>
      </c>
      <c r="AC133" s="8" t="str">
        <f t="shared" si="19"/>
        <v/>
      </c>
      <c r="AD133" s="8" t="str">
        <f t="shared" si="19"/>
        <v/>
      </c>
      <c r="AE133" s="49">
        <f t="shared" si="20"/>
        <v>2</v>
      </c>
      <c r="AF133" s="49">
        <f t="shared" si="20"/>
        <v>14</v>
      </c>
      <c r="AG133" s="49">
        <f t="shared" si="20"/>
        <v>32</v>
      </c>
      <c r="AH133" s="51">
        <f t="shared" si="20"/>
        <v>46</v>
      </c>
    </row>
    <row r="134" spans="3:34" x14ac:dyDescent="0.25">
      <c r="C134" s="1">
        <v>124</v>
      </c>
      <c r="D134" s="8">
        <v>4</v>
      </c>
      <c r="E134" s="8">
        <v>15</v>
      </c>
      <c r="F134" s="8">
        <v>44</v>
      </c>
      <c r="G134" s="9">
        <v>57</v>
      </c>
      <c r="H134" s="1">
        <v>124</v>
      </c>
      <c r="I134" s="16">
        <f t="shared" si="16"/>
        <v>-1.0507613836675023</v>
      </c>
      <c r="J134" s="17">
        <f t="shared" si="16"/>
        <v>-1.2861557565825061</v>
      </c>
      <c r="K134" s="17">
        <f t="shared" si="16"/>
        <v>3.0853785417784869</v>
      </c>
      <c r="L134" s="18">
        <f t="shared" si="16"/>
        <v>-0.17554537347921195</v>
      </c>
      <c r="M134" s="1">
        <v>124</v>
      </c>
      <c r="N134" s="37">
        <f t="shared" si="21"/>
        <v>20.804014829113569</v>
      </c>
      <c r="O134" s="30">
        <f t="shared" si="22"/>
        <v>22.276552945461894</v>
      </c>
      <c r="P134" s="30">
        <f t="shared" si="23"/>
        <v>5.7032722659618518</v>
      </c>
      <c r="Q134" s="30"/>
      <c r="R134" s="30"/>
      <c r="S134" s="38">
        <f t="shared" si="24"/>
        <v>5.7032722659618518</v>
      </c>
      <c r="T134" s="9">
        <f t="shared" si="17"/>
        <v>3</v>
      </c>
      <c r="V134" s="1">
        <v>124</v>
      </c>
      <c r="W134" s="49" t="str">
        <f t="shared" si="18"/>
        <v/>
      </c>
      <c r="X134" s="49" t="str">
        <f t="shared" si="18"/>
        <v/>
      </c>
      <c r="Y134" s="49" t="str">
        <f t="shared" si="18"/>
        <v/>
      </c>
      <c r="Z134" s="49" t="str">
        <f t="shared" si="18"/>
        <v/>
      </c>
      <c r="AA134" s="8" t="str">
        <f t="shared" si="19"/>
        <v/>
      </c>
      <c r="AB134" s="8" t="str">
        <f t="shared" si="19"/>
        <v/>
      </c>
      <c r="AC134" s="8" t="str">
        <f t="shared" si="19"/>
        <v/>
      </c>
      <c r="AD134" s="8" t="str">
        <f t="shared" si="19"/>
        <v/>
      </c>
      <c r="AE134" s="49">
        <f t="shared" si="20"/>
        <v>4</v>
      </c>
      <c r="AF134" s="49">
        <f t="shared" si="20"/>
        <v>15</v>
      </c>
      <c r="AG134" s="49">
        <f t="shared" si="20"/>
        <v>44</v>
      </c>
      <c r="AH134" s="51">
        <f t="shared" si="20"/>
        <v>57</v>
      </c>
    </row>
    <row r="135" spans="3:34" x14ac:dyDescent="0.25">
      <c r="C135" s="1">
        <v>125</v>
      </c>
      <c r="D135" s="8">
        <v>24</v>
      </c>
      <c r="E135" s="8">
        <v>56</v>
      </c>
      <c r="F135" s="8">
        <v>34</v>
      </c>
      <c r="G135" s="9">
        <v>63</v>
      </c>
      <c r="H135" s="1">
        <v>125</v>
      </c>
      <c r="I135" s="16">
        <f t="shared" si="16"/>
        <v>1.6004447988409141</v>
      </c>
      <c r="J135" s="17">
        <f t="shared" si="16"/>
        <v>1.0280215116978952</v>
      </c>
      <c r="K135" s="17">
        <f t="shared" si="16"/>
        <v>0.79084814382720736</v>
      </c>
      <c r="L135" s="18">
        <f t="shared" si="16"/>
        <v>0.55252299578940967</v>
      </c>
      <c r="M135" s="1">
        <v>125</v>
      </c>
      <c r="N135" s="37">
        <f t="shared" si="21"/>
        <v>6.6502675914018674</v>
      </c>
      <c r="O135" s="30">
        <f t="shared" si="22"/>
        <v>1.3718287076903457</v>
      </c>
      <c r="P135" s="30">
        <f t="shared" si="23"/>
        <v>15.642048148682075</v>
      </c>
      <c r="Q135" s="30"/>
      <c r="R135" s="30"/>
      <c r="S135" s="38">
        <f t="shared" si="24"/>
        <v>1.3718287076903457</v>
      </c>
      <c r="T135" s="9">
        <f t="shared" si="17"/>
        <v>2</v>
      </c>
      <c r="V135" s="1">
        <v>125</v>
      </c>
      <c r="W135" s="49" t="str">
        <f t="shared" si="18"/>
        <v/>
      </c>
      <c r="X135" s="49" t="str">
        <f t="shared" si="18"/>
        <v/>
      </c>
      <c r="Y135" s="49" t="str">
        <f t="shared" si="18"/>
        <v/>
      </c>
      <c r="Z135" s="49" t="str">
        <f t="shared" si="18"/>
        <v/>
      </c>
      <c r="AA135" s="8">
        <f t="shared" si="19"/>
        <v>24</v>
      </c>
      <c r="AB135" s="8">
        <f t="shared" si="19"/>
        <v>56</v>
      </c>
      <c r="AC135" s="8">
        <f t="shared" si="19"/>
        <v>34</v>
      </c>
      <c r="AD135" s="8">
        <f t="shared" si="19"/>
        <v>63</v>
      </c>
      <c r="AE135" s="49" t="str">
        <f t="shared" si="20"/>
        <v/>
      </c>
      <c r="AF135" s="49" t="str">
        <f t="shared" si="20"/>
        <v/>
      </c>
      <c r="AG135" s="49" t="str">
        <f t="shared" si="20"/>
        <v/>
      </c>
      <c r="AH135" s="51" t="str">
        <f t="shared" si="20"/>
        <v/>
      </c>
    </row>
    <row r="136" spans="3:34" x14ac:dyDescent="0.25">
      <c r="C136" s="1">
        <v>126</v>
      </c>
      <c r="D136" s="8">
        <v>16</v>
      </c>
      <c r="E136" s="8">
        <v>58</v>
      </c>
      <c r="F136" s="8">
        <v>30</v>
      </c>
      <c r="G136" s="9">
        <v>72</v>
      </c>
      <c r="H136" s="1">
        <v>126</v>
      </c>
      <c r="I136" s="16">
        <f t="shared" si="16"/>
        <v>0.53996232583754755</v>
      </c>
      <c r="J136" s="17">
        <f t="shared" si="16"/>
        <v>1.1409082077115733</v>
      </c>
      <c r="K136" s="17">
        <f t="shared" si="16"/>
        <v>-0.12696401535330443</v>
      </c>
      <c r="L136" s="18">
        <f t="shared" si="16"/>
        <v>1.6446255496923419</v>
      </c>
      <c r="M136" s="1">
        <v>126</v>
      </c>
      <c r="N136" s="37">
        <f t="shared" si="21"/>
        <v>5.1291294618582359</v>
      </c>
      <c r="O136" s="30">
        <f t="shared" si="22"/>
        <v>0.70357124172898833</v>
      </c>
      <c r="P136" s="30">
        <f t="shared" si="23"/>
        <v>16.0669940410612</v>
      </c>
      <c r="Q136" s="30"/>
      <c r="R136" s="30"/>
      <c r="S136" s="38">
        <f t="shared" si="24"/>
        <v>0.70357124172898833</v>
      </c>
      <c r="T136" s="9">
        <f t="shared" si="17"/>
        <v>2</v>
      </c>
      <c r="V136" s="1">
        <v>126</v>
      </c>
      <c r="W136" s="49" t="str">
        <f t="shared" si="18"/>
        <v/>
      </c>
      <c r="X136" s="49" t="str">
        <f t="shared" si="18"/>
        <v/>
      </c>
      <c r="Y136" s="49" t="str">
        <f t="shared" si="18"/>
        <v/>
      </c>
      <c r="Z136" s="49" t="str">
        <f t="shared" si="18"/>
        <v/>
      </c>
      <c r="AA136" s="8">
        <f t="shared" si="19"/>
        <v>16</v>
      </c>
      <c r="AB136" s="8">
        <f t="shared" si="19"/>
        <v>58</v>
      </c>
      <c r="AC136" s="8">
        <f t="shared" si="19"/>
        <v>30</v>
      </c>
      <c r="AD136" s="8">
        <f t="shared" si="19"/>
        <v>72</v>
      </c>
      <c r="AE136" s="49" t="str">
        <f t="shared" si="20"/>
        <v/>
      </c>
      <c r="AF136" s="49" t="str">
        <f t="shared" si="20"/>
        <v/>
      </c>
      <c r="AG136" s="49" t="str">
        <f t="shared" si="20"/>
        <v/>
      </c>
      <c r="AH136" s="51" t="str">
        <f t="shared" si="20"/>
        <v/>
      </c>
    </row>
    <row r="137" spans="3:34" x14ac:dyDescent="0.25">
      <c r="C137" s="1">
        <v>127</v>
      </c>
      <c r="D137" s="8">
        <v>21</v>
      </c>
      <c r="E137" s="8">
        <v>59</v>
      </c>
      <c r="F137" s="8">
        <v>30</v>
      </c>
      <c r="G137" s="9">
        <v>71</v>
      </c>
      <c r="H137" s="1">
        <v>127</v>
      </c>
      <c r="I137" s="16">
        <f t="shared" si="16"/>
        <v>1.2027638714646518</v>
      </c>
      <c r="J137" s="17">
        <f t="shared" si="16"/>
        <v>1.1973515557184125</v>
      </c>
      <c r="K137" s="17">
        <f t="shared" si="16"/>
        <v>-0.12696401535330443</v>
      </c>
      <c r="L137" s="18">
        <f t="shared" si="16"/>
        <v>1.523280821480905</v>
      </c>
      <c r="M137" s="1">
        <v>127</v>
      </c>
      <c r="N137" s="37">
        <f t="shared" si="21"/>
        <v>5.7737237691595089</v>
      </c>
      <c r="O137" s="30">
        <f t="shared" si="22"/>
        <v>0.1834945121299057</v>
      </c>
      <c r="P137" s="30">
        <f t="shared" si="23"/>
        <v>18.669324811660324</v>
      </c>
      <c r="Q137" s="30"/>
      <c r="R137" s="30"/>
      <c r="S137" s="38">
        <f t="shared" si="24"/>
        <v>0.1834945121299057</v>
      </c>
      <c r="T137" s="9">
        <f t="shared" si="17"/>
        <v>2</v>
      </c>
      <c r="V137" s="1">
        <v>127</v>
      </c>
      <c r="W137" s="49" t="str">
        <f t="shared" si="18"/>
        <v/>
      </c>
      <c r="X137" s="49" t="str">
        <f t="shared" si="18"/>
        <v/>
      </c>
      <c r="Y137" s="49" t="str">
        <f t="shared" si="18"/>
        <v/>
      </c>
      <c r="Z137" s="49" t="str">
        <f t="shared" si="18"/>
        <v/>
      </c>
      <c r="AA137" s="8">
        <f t="shared" si="19"/>
        <v>21</v>
      </c>
      <c r="AB137" s="8">
        <f t="shared" si="19"/>
        <v>59</v>
      </c>
      <c r="AC137" s="8">
        <f t="shared" si="19"/>
        <v>30</v>
      </c>
      <c r="AD137" s="8">
        <f t="shared" si="19"/>
        <v>71</v>
      </c>
      <c r="AE137" s="49" t="str">
        <f t="shared" si="20"/>
        <v/>
      </c>
      <c r="AF137" s="49" t="str">
        <f t="shared" si="20"/>
        <v/>
      </c>
      <c r="AG137" s="49" t="str">
        <f t="shared" si="20"/>
        <v/>
      </c>
      <c r="AH137" s="51" t="str">
        <f t="shared" si="20"/>
        <v/>
      </c>
    </row>
    <row r="138" spans="3:34" x14ac:dyDescent="0.25">
      <c r="C138" s="1">
        <v>128</v>
      </c>
      <c r="D138" s="8">
        <v>18</v>
      </c>
      <c r="E138" s="8">
        <v>56</v>
      </c>
      <c r="F138" s="8">
        <v>29</v>
      </c>
      <c r="G138" s="9">
        <v>63</v>
      </c>
      <c r="H138" s="1">
        <v>128</v>
      </c>
      <c r="I138" s="16">
        <f t="shared" si="16"/>
        <v>0.80508294408838921</v>
      </c>
      <c r="J138" s="17">
        <f t="shared" si="16"/>
        <v>1.0280215116978952</v>
      </c>
      <c r="K138" s="17">
        <f t="shared" si="16"/>
        <v>-0.35641705514843236</v>
      </c>
      <c r="L138" s="18">
        <f t="shared" si="16"/>
        <v>0.55252299578940967</v>
      </c>
      <c r="M138" s="1">
        <v>128</v>
      </c>
      <c r="N138" s="37">
        <f t="shared" si="21"/>
        <v>2.0676546171635133</v>
      </c>
      <c r="O138" s="30">
        <f t="shared" si="22"/>
        <v>0.58209824562197743</v>
      </c>
      <c r="P138" s="30">
        <f t="shared" si="23"/>
        <v>12.951795878825306</v>
      </c>
      <c r="Q138" s="30"/>
      <c r="R138" s="30"/>
      <c r="S138" s="38">
        <f t="shared" si="24"/>
        <v>0.58209824562197743</v>
      </c>
      <c r="T138" s="9">
        <f t="shared" si="17"/>
        <v>2</v>
      </c>
      <c r="V138" s="1">
        <v>128</v>
      </c>
      <c r="W138" s="49" t="str">
        <f t="shared" si="18"/>
        <v/>
      </c>
      <c r="X138" s="49" t="str">
        <f t="shared" si="18"/>
        <v/>
      </c>
      <c r="Y138" s="49" t="str">
        <f t="shared" si="18"/>
        <v/>
      </c>
      <c r="Z138" s="49" t="str">
        <f t="shared" si="18"/>
        <v/>
      </c>
      <c r="AA138" s="8">
        <f t="shared" si="19"/>
        <v>18</v>
      </c>
      <c r="AB138" s="8">
        <f t="shared" si="19"/>
        <v>56</v>
      </c>
      <c r="AC138" s="8">
        <f t="shared" si="19"/>
        <v>29</v>
      </c>
      <c r="AD138" s="8">
        <f t="shared" si="19"/>
        <v>63</v>
      </c>
      <c r="AE138" s="49" t="str">
        <f t="shared" si="20"/>
        <v/>
      </c>
      <c r="AF138" s="49" t="str">
        <f t="shared" si="20"/>
        <v/>
      </c>
      <c r="AG138" s="49" t="str">
        <f t="shared" si="20"/>
        <v/>
      </c>
      <c r="AH138" s="51" t="str">
        <f t="shared" si="20"/>
        <v/>
      </c>
    </row>
    <row r="139" spans="3:34" x14ac:dyDescent="0.25">
      <c r="C139" s="1">
        <v>129</v>
      </c>
      <c r="D139" s="8">
        <v>12</v>
      </c>
      <c r="E139" s="8">
        <v>42</v>
      </c>
      <c r="F139" s="8">
        <v>30</v>
      </c>
      <c r="G139" s="9">
        <v>57</v>
      </c>
      <c r="H139" s="1">
        <v>129</v>
      </c>
      <c r="I139" s="16">
        <f t="shared" si="16"/>
        <v>9.7210893358643004E-3</v>
      </c>
      <c r="J139" s="17">
        <f t="shared" si="16"/>
        <v>0.23781463960214844</v>
      </c>
      <c r="K139" s="17">
        <f t="shared" si="16"/>
        <v>-0.12696401535330443</v>
      </c>
      <c r="L139" s="18">
        <f t="shared" ref="L139:L160" si="25">STANDARDIZE(G139,G$2,G$3)</f>
        <v>-0.17554537347921195</v>
      </c>
      <c r="M139" s="1">
        <v>129</v>
      </c>
      <c r="N139" s="37">
        <f t="shared" si="21"/>
        <v>0.85995139509502005</v>
      </c>
      <c r="O139" s="30">
        <f t="shared" si="22"/>
        <v>3.7434297001025776</v>
      </c>
      <c r="P139" s="30">
        <f t="shared" si="23"/>
        <v>5.2902020601472062</v>
      </c>
      <c r="Q139" s="30"/>
      <c r="R139" s="30"/>
      <c r="S139" s="38">
        <f t="shared" si="24"/>
        <v>0.85995139509502005</v>
      </c>
      <c r="T139" s="9">
        <f t="shared" si="17"/>
        <v>1</v>
      </c>
      <c r="V139" s="1">
        <v>129</v>
      </c>
      <c r="W139" s="49">
        <f t="shared" si="18"/>
        <v>12</v>
      </c>
      <c r="X139" s="49">
        <f t="shared" si="18"/>
        <v>42</v>
      </c>
      <c r="Y139" s="49">
        <f t="shared" si="18"/>
        <v>30</v>
      </c>
      <c r="Z139" s="49">
        <f t="shared" ref="Z139:Z163" si="26">IF($T139=1,G139,"")</f>
        <v>57</v>
      </c>
      <c r="AA139" s="8" t="str">
        <f t="shared" si="19"/>
        <v/>
      </c>
      <c r="AB139" s="8" t="str">
        <f t="shared" si="19"/>
        <v/>
      </c>
      <c r="AC139" s="8" t="str">
        <f t="shared" si="19"/>
        <v/>
      </c>
      <c r="AD139" s="8" t="str">
        <f t="shared" ref="AD139:AD163" si="27">IF($T139=2,G139,"")</f>
        <v/>
      </c>
      <c r="AE139" s="49" t="str">
        <f t="shared" si="20"/>
        <v/>
      </c>
      <c r="AF139" s="49" t="str">
        <f t="shared" si="20"/>
        <v/>
      </c>
      <c r="AG139" s="49" t="str">
        <f t="shared" si="20"/>
        <v/>
      </c>
      <c r="AH139" s="51" t="str">
        <f t="shared" ref="AH139:AH163" si="28">IF($T139=3,G139,"")</f>
        <v/>
      </c>
    </row>
    <row r="140" spans="3:34" ht="15.75" thickBot="1" x14ac:dyDescent="0.3">
      <c r="C140" s="1">
        <v>130</v>
      </c>
      <c r="D140" s="8">
        <v>23</v>
      </c>
      <c r="E140" s="8">
        <v>69</v>
      </c>
      <c r="F140" s="8">
        <v>26</v>
      </c>
      <c r="G140" s="9">
        <v>77</v>
      </c>
      <c r="H140" s="1">
        <v>130</v>
      </c>
      <c r="I140" s="16">
        <f t="shared" ref="I140:K160" si="29">STANDARDIZE(D140,D$2,D$3)</f>
        <v>1.4678844897154932</v>
      </c>
      <c r="J140" s="17">
        <f t="shared" si="29"/>
        <v>1.761785035786803</v>
      </c>
      <c r="K140" s="17">
        <f t="shared" si="29"/>
        <v>-1.0447761745338162</v>
      </c>
      <c r="L140" s="18">
        <f t="shared" si="25"/>
        <v>2.2513491907495267</v>
      </c>
      <c r="M140" s="1">
        <v>130</v>
      </c>
      <c r="N140" s="37">
        <f t="shared" si="21"/>
        <v>9.9695265498729242</v>
      </c>
      <c r="O140" s="30">
        <f t="shared" si="22"/>
        <v>2.7297829907099525</v>
      </c>
      <c r="P140" s="30">
        <f t="shared" si="23"/>
        <v>29.611655007332772</v>
      </c>
      <c r="Q140" s="30"/>
      <c r="R140" s="30"/>
      <c r="S140" s="38">
        <f t="shared" si="24"/>
        <v>2.7297829907099525</v>
      </c>
      <c r="T140" s="9">
        <f t="shared" ref="T140:T160" si="30">MATCH(S140,N140:R140,0)</f>
        <v>2</v>
      </c>
      <c r="V140" s="1">
        <v>130</v>
      </c>
      <c r="W140" s="49" t="str">
        <f t="shared" ref="W140:Y163" si="31">IF($T140=1,D140,"")</f>
        <v/>
      </c>
      <c r="X140" s="49" t="str">
        <f t="shared" si="31"/>
        <v/>
      </c>
      <c r="Y140" s="49" t="str">
        <f t="shared" si="31"/>
        <v/>
      </c>
      <c r="Z140" s="49" t="str">
        <f t="shared" si="26"/>
        <v/>
      </c>
      <c r="AA140" s="8">
        <f t="shared" ref="AA140:AC163" si="32">IF($T140=2,D140,"")</f>
        <v>23</v>
      </c>
      <c r="AB140" s="8">
        <f t="shared" si="32"/>
        <v>69</v>
      </c>
      <c r="AC140" s="8">
        <f t="shared" si="32"/>
        <v>26</v>
      </c>
      <c r="AD140" s="8">
        <f t="shared" si="27"/>
        <v>77</v>
      </c>
      <c r="AE140" s="49" t="str">
        <f t="shared" ref="AE140:AG163" si="33">IF($T140=3,D140,"")</f>
        <v/>
      </c>
      <c r="AF140" s="49" t="str">
        <f t="shared" si="33"/>
        <v/>
      </c>
      <c r="AG140" s="49" t="str">
        <f t="shared" si="33"/>
        <v/>
      </c>
      <c r="AH140" s="51" t="str">
        <f t="shared" si="28"/>
        <v/>
      </c>
    </row>
    <row r="141" spans="3:34" x14ac:dyDescent="0.25">
      <c r="C141" s="2">
        <v>131</v>
      </c>
      <c r="D141" s="8">
        <v>13</v>
      </c>
      <c r="E141" s="8">
        <v>56</v>
      </c>
      <c r="F141" s="8">
        <v>29</v>
      </c>
      <c r="G141" s="9">
        <v>66</v>
      </c>
      <c r="H141" s="2">
        <v>131</v>
      </c>
      <c r="I141" s="16">
        <f t="shared" si="29"/>
        <v>0.14228139846128512</v>
      </c>
      <c r="J141" s="17">
        <f t="shared" si="29"/>
        <v>1.0280215116978952</v>
      </c>
      <c r="K141" s="17">
        <f t="shared" si="29"/>
        <v>-0.35641705514843236</v>
      </c>
      <c r="L141" s="18">
        <f t="shared" si="25"/>
        <v>0.91655718042372036</v>
      </c>
      <c r="M141" s="2">
        <v>131</v>
      </c>
      <c r="N141" s="37">
        <f t="shared" ref="N141:N160" si="34">SUMXMY2($I141:$L141,J$3:M$3)</f>
        <v>2.2909531661896723</v>
      </c>
      <c r="O141" s="30">
        <f t="shared" ref="O141:O160" si="35">SUMXMY2($I141:$L141,J$4:M$4)</f>
        <v>1.239355796811612</v>
      </c>
      <c r="P141" s="30">
        <f t="shared" ref="P141:P160" si="36">SUMXMY2($I141:$L141,J$5:M$5)</f>
        <v>11.683884808695707</v>
      </c>
      <c r="Q141" s="30"/>
      <c r="R141" s="30"/>
      <c r="S141" s="38">
        <f t="shared" ref="S141:S160" si="37">MIN(N141:R141)</f>
        <v>1.239355796811612</v>
      </c>
      <c r="T141" s="9">
        <f t="shared" si="30"/>
        <v>2</v>
      </c>
      <c r="V141" s="2">
        <v>131</v>
      </c>
      <c r="W141" s="49" t="str">
        <f t="shared" si="31"/>
        <v/>
      </c>
      <c r="X141" s="49" t="str">
        <f t="shared" si="31"/>
        <v/>
      </c>
      <c r="Y141" s="49" t="str">
        <f t="shared" si="31"/>
        <v/>
      </c>
      <c r="Z141" s="49" t="str">
        <f t="shared" si="26"/>
        <v/>
      </c>
      <c r="AA141" s="8">
        <f t="shared" si="32"/>
        <v>13</v>
      </c>
      <c r="AB141" s="8">
        <f t="shared" si="32"/>
        <v>56</v>
      </c>
      <c r="AC141" s="8">
        <f t="shared" si="32"/>
        <v>29</v>
      </c>
      <c r="AD141" s="8">
        <f t="shared" si="27"/>
        <v>66</v>
      </c>
      <c r="AE141" s="49" t="str">
        <f t="shared" si="33"/>
        <v/>
      </c>
      <c r="AF141" s="49" t="str">
        <f t="shared" si="33"/>
        <v/>
      </c>
      <c r="AG141" s="49" t="str">
        <f t="shared" si="33"/>
        <v/>
      </c>
      <c r="AH141" s="51" t="str">
        <f t="shared" si="28"/>
        <v/>
      </c>
    </row>
    <row r="142" spans="3:34" x14ac:dyDescent="0.25">
      <c r="C142" s="1">
        <v>132</v>
      </c>
      <c r="D142" s="8">
        <v>2</v>
      </c>
      <c r="E142" s="8">
        <v>15</v>
      </c>
      <c r="F142" s="8">
        <v>34</v>
      </c>
      <c r="G142" s="9">
        <v>52</v>
      </c>
      <c r="H142" s="1">
        <v>132</v>
      </c>
      <c r="I142" s="16">
        <f t="shared" si="29"/>
        <v>-1.3158820019183439</v>
      </c>
      <c r="J142" s="17">
        <f t="shared" si="29"/>
        <v>-1.2861557565825061</v>
      </c>
      <c r="K142" s="17">
        <f t="shared" si="29"/>
        <v>0.79084814382720736</v>
      </c>
      <c r="L142" s="18">
        <f t="shared" si="25"/>
        <v>-0.78226901453639652</v>
      </c>
      <c r="M142" s="1">
        <v>132</v>
      </c>
      <c r="N142" s="37">
        <f t="shared" si="34"/>
        <v>8.1863564854299558</v>
      </c>
      <c r="O142" s="30">
        <f t="shared" si="35"/>
        <v>16.052801674367732</v>
      </c>
      <c r="P142" s="30">
        <f t="shared" si="36"/>
        <v>0</v>
      </c>
      <c r="Q142" s="30"/>
      <c r="R142" s="30"/>
      <c r="S142" s="38">
        <f t="shared" si="37"/>
        <v>0</v>
      </c>
      <c r="T142" s="9">
        <f t="shared" si="30"/>
        <v>3</v>
      </c>
      <c r="V142" s="1">
        <v>132</v>
      </c>
      <c r="W142" s="49" t="str">
        <f t="shared" si="31"/>
        <v/>
      </c>
      <c r="X142" s="49" t="str">
        <f t="shared" si="31"/>
        <v/>
      </c>
      <c r="Y142" s="49" t="str">
        <f t="shared" si="31"/>
        <v/>
      </c>
      <c r="Z142" s="49" t="str">
        <f t="shared" si="26"/>
        <v/>
      </c>
      <c r="AA142" s="8" t="str">
        <f t="shared" si="32"/>
        <v/>
      </c>
      <c r="AB142" s="8" t="str">
        <f t="shared" si="32"/>
        <v/>
      </c>
      <c r="AC142" s="8" t="str">
        <f t="shared" si="32"/>
        <v/>
      </c>
      <c r="AD142" s="8" t="str">
        <f t="shared" si="27"/>
        <v/>
      </c>
      <c r="AE142" s="49">
        <f t="shared" si="33"/>
        <v>2</v>
      </c>
      <c r="AF142" s="49">
        <f t="shared" si="33"/>
        <v>15</v>
      </c>
      <c r="AG142" s="49">
        <f t="shared" si="33"/>
        <v>34</v>
      </c>
      <c r="AH142" s="51">
        <f t="shared" si="28"/>
        <v>52</v>
      </c>
    </row>
    <row r="143" spans="3:34" x14ac:dyDescent="0.25">
      <c r="C143" s="1">
        <v>133</v>
      </c>
      <c r="D143" s="8">
        <v>10</v>
      </c>
      <c r="E143" s="8">
        <v>37</v>
      </c>
      <c r="F143" s="8">
        <v>24</v>
      </c>
      <c r="G143" s="9">
        <v>55</v>
      </c>
      <c r="H143" s="1">
        <v>133</v>
      </c>
      <c r="I143" s="16">
        <f t="shared" si="29"/>
        <v>-0.25539952891497736</v>
      </c>
      <c r="J143" s="17">
        <f t="shared" si="29"/>
        <v>-4.440210043204685E-2</v>
      </c>
      <c r="K143" s="17">
        <f t="shared" si="29"/>
        <v>-1.5036822541240722</v>
      </c>
      <c r="L143" s="18">
        <f t="shared" si="25"/>
        <v>-0.41823482990208577</v>
      </c>
      <c r="M143" s="1">
        <v>133</v>
      </c>
      <c r="N143" s="37">
        <f t="shared" si="34"/>
        <v>0.50728937049810108</v>
      </c>
      <c r="O143" s="30">
        <f t="shared" si="35"/>
        <v>7.5422572861939852</v>
      </c>
      <c r="P143" s="30">
        <f t="shared" si="36"/>
        <v>8.0639658528151941</v>
      </c>
      <c r="Q143" s="30"/>
      <c r="R143" s="30"/>
      <c r="S143" s="38">
        <f t="shared" si="37"/>
        <v>0.50728937049810108</v>
      </c>
      <c r="T143" s="9">
        <f t="shared" si="30"/>
        <v>1</v>
      </c>
      <c r="V143" s="1">
        <v>133</v>
      </c>
      <c r="W143" s="49">
        <f t="shared" si="31"/>
        <v>10</v>
      </c>
      <c r="X143" s="49">
        <f t="shared" si="31"/>
        <v>37</v>
      </c>
      <c r="Y143" s="49">
        <f t="shared" si="31"/>
        <v>24</v>
      </c>
      <c r="Z143" s="49">
        <f t="shared" si="26"/>
        <v>55</v>
      </c>
      <c r="AA143" s="8" t="str">
        <f t="shared" si="32"/>
        <v/>
      </c>
      <c r="AB143" s="8" t="str">
        <f t="shared" si="32"/>
        <v/>
      </c>
      <c r="AC143" s="8" t="str">
        <f t="shared" si="32"/>
        <v/>
      </c>
      <c r="AD143" s="8" t="str">
        <f t="shared" si="27"/>
        <v/>
      </c>
      <c r="AE143" s="49" t="str">
        <f t="shared" si="33"/>
        <v/>
      </c>
      <c r="AF143" s="49" t="str">
        <f t="shared" si="33"/>
        <v/>
      </c>
      <c r="AG143" s="49" t="str">
        <f t="shared" si="33"/>
        <v/>
      </c>
      <c r="AH143" s="51" t="str">
        <f t="shared" si="28"/>
        <v/>
      </c>
    </row>
    <row r="144" spans="3:34" x14ac:dyDescent="0.25">
      <c r="C144" s="1">
        <v>134</v>
      </c>
      <c r="D144" s="8">
        <v>2</v>
      </c>
      <c r="E144" s="8">
        <v>15</v>
      </c>
      <c r="F144" s="8">
        <v>31</v>
      </c>
      <c r="G144" s="9">
        <v>46</v>
      </c>
      <c r="H144" s="1">
        <v>134</v>
      </c>
      <c r="I144" s="16">
        <f t="shared" si="29"/>
        <v>-1.3158820019183439</v>
      </c>
      <c r="J144" s="17">
        <f t="shared" si="29"/>
        <v>-1.2861557565825061</v>
      </c>
      <c r="K144" s="17">
        <f t="shared" si="29"/>
        <v>0.10248902444182353</v>
      </c>
      <c r="L144" s="18">
        <f t="shared" si="25"/>
        <v>-1.510337383805018</v>
      </c>
      <c r="M144" s="1">
        <v>134</v>
      </c>
      <c r="N144" s="37">
        <f t="shared" si="34"/>
        <v>7.5466134182641174</v>
      </c>
      <c r="O144" s="30">
        <f t="shared" si="35"/>
        <v>18.620267031052673</v>
      </c>
      <c r="P144" s="30">
        <f t="shared" si="36"/>
        <v>1.0039218275704909</v>
      </c>
      <c r="Q144" s="30"/>
      <c r="R144" s="30"/>
      <c r="S144" s="38">
        <f t="shared" si="37"/>
        <v>1.0039218275704909</v>
      </c>
      <c r="T144" s="9">
        <f t="shared" si="30"/>
        <v>3</v>
      </c>
      <c r="V144" s="1">
        <v>134</v>
      </c>
      <c r="W144" s="49" t="str">
        <f t="shared" si="31"/>
        <v/>
      </c>
      <c r="X144" s="49" t="str">
        <f t="shared" si="31"/>
        <v/>
      </c>
      <c r="Y144" s="49" t="str">
        <f t="shared" si="31"/>
        <v/>
      </c>
      <c r="Z144" s="49" t="str">
        <f t="shared" si="26"/>
        <v/>
      </c>
      <c r="AA144" s="8" t="str">
        <f t="shared" si="32"/>
        <v/>
      </c>
      <c r="AB144" s="8" t="str">
        <f t="shared" si="32"/>
        <v/>
      </c>
      <c r="AC144" s="8" t="str">
        <f t="shared" si="32"/>
        <v/>
      </c>
      <c r="AD144" s="8" t="str">
        <f t="shared" si="27"/>
        <v/>
      </c>
      <c r="AE144" s="49">
        <f t="shared" si="33"/>
        <v>2</v>
      </c>
      <c r="AF144" s="49">
        <f t="shared" si="33"/>
        <v>15</v>
      </c>
      <c r="AG144" s="49">
        <f t="shared" si="33"/>
        <v>31</v>
      </c>
      <c r="AH144" s="51">
        <f t="shared" si="28"/>
        <v>46</v>
      </c>
    </row>
    <row r="145" spans="3:34" x14ac:dyDescent="0.25">
      <c r="C145" s="1">
        <v>135</v>
      </c>
      <c r="D145" s="8">
        <v>19</v>
      </c>
      <c r="E145" s="8">
        <v>61</v>
      </c>
      <c r="F145" s="8">
        <v>28</v>
      </c>
      <c r="G145" s="9">
        <v>74</v>
      </c>
      <c r="H145" s="1">
        <v>135</v>
      </c>
      <c r="I145" s="16">
        <f t="shared" si="29"/>
        <v>0.93764325321381004</v>
      </c>
      <c r="J145" s="17">
        <f t="shared" si="29"/>
        <v>1.3102382517320905</v>
      </c>
      <c r="K145" s="17">
        <f t="shared" si="29"/>
        <v>-0.58587009494356035</v>
      </c>
      <c r="L145" s="18">
        <f t="shared" si="25"/>
        <v>1.8873150061152157</v>
      </c>
      <c r="M145" s="1">
        <v>135</v>
      </c>
      <c r="N145" s="37">
        <f t="shared" si="34"/>
        <v>6.2486806194345732</v>
      </c>
      <c r="O145" s="30">
        <f t="shared" si="35"/>
        <v>0.92565793766803761</v>
      </c>
      <c r="P145" s="30">
        <f t="shared" si="36"/>
        <v>20.84166987421289</v>
      </c>
      <c r="Q145" s="30"/>
      <c r="R145" s="30"/>
      <c r="S145" s="38">
        <f t="shared" si="37"/>
        <v>0.92565793766803761</v>
      </c>
      <c r="T145" s="9">
        <f t="shared" si="30"/>
        <v>2</v>
      </c>
      <c r="V145" s="1">
        <v>135</v>
      </c>
      <c r="W145" s="49" t="str">
        <f t="shared" si="31"/>
        <v/>
      </c>
      <c r="X145" s="49" t="str">
        <f t="shared" si="31"/>
        <v/>
      </c>
      <c r="Y145" s="49" t="str">
        <f t="shared" si="31"/>
        <v/>
      </c>
      <c r="Z145" s="49" t="str">
        <f t="shared" si="26"/>
        <v/>
      </c>
      <c r="AA145" s="8">
        <f t="shared" si="32"/>
        <v>19</v>
      </c>
      <c r="AB145" s="8">
        <f t="shared" si="32"/>
        <v>61</v>
      </c>
      <c r="AC145" s="8">
        <f t="shared" si="32"/>
        <v>28</v>
      </c>
      <c r="AD145" s="8">
        <f t="shared" si="27"/>
        <v>74</v>
      </c>
      <c r="AE145" s="49" t="str">
        <f t="shared" si="33"/>
        <v/>
      </c>
      <c r="AF145" s="49" t="str">
        <f t="shared" si="33"/>
        <v/>
      </c>
      <c r="AG145" s="49" t="str">
        <f t="shared" si="33"/>
        <v/>
      </c>
      <c r="AH145" s="51" t="str">
        <f t="shared" si="28"/>
        <v/>
      </c>
    </row>
    <row r="146" spans="3:34" x14ac:dyDescent="0.25">
      <c r="C146" s="1">
        <v>136</v>
      </c>
      <c r="D146" s="8">
        <v>3</v>
      </c>
      <c r="E146" s="8">
        <v>13</v>
      </c>
      <c r="F146" s="8">
        <v>35</v>
      </c>
      <c r="G146" s="9">
        <v>50</v>
      </c>
      <c r="H146" s="1">
        <v>136</v>
      </c>
      <c r="I146" s="16">
        <f t="shared" si="29"/>
        <v>-1.1833216927929231</v>
      </c>
      <c r="J146" s="17">
        <f t="shared" si="29"/>
        <v>-1.3990424525961842</v>
      </c>
      <c r="K146" s="17">
        <f t="shared" si="29"/>
        <v>1.0203011836223352</v>
      </c>
      <c r="L146" s="18">
        <f t="shared" si="25"/>
        <v>-1.0249584709592705</v>
      </c>
      <c r="M146" s="1">
        <v>136</v>
      </c>
      <c r="N146" s="37">
        <f t="shared" si="34"/>
        <v>9.422571801162551</v>
      </c>
      <c r="O146" s="30">
        <f t="shared" si="35"/>
        <v>17.400215816070329</v>
      </c>
      <c r="P146" s="30">
        <f t="shared" si="36"/>
        <v>0.14186251142236628</v>
      </c>
      <c r="Q146" s="30"/>
      <c r="R146" s="30"/>
      <c r="S146" s="38">
        <f t="shared" si="37"/>
        <v>0.14186251142236628</v>
      </c>
      <c r="T146" s="9">
        <f t="shared" si="30"/>
        <v>3</v>
      </c>
      <c r="V146" s="1">
        <v>136</v>
      </c>
      <c r="W146" s="49" t="str">
        <f t="shared" si="31"/>
        <v/>
      </c>
      <c r="X146" s="49" t="str">
        <f t="shared" si="31"/>
        <v/>
      </c>
      <c r="Y146" s="49" t="str">
        <f t="shared" si="31"/>
        <v/>
      </c>
      <c r="Z146" s="49" t="str">
        <f t="shared" si="26"/>
        <v/>
      </c>
      <c r="AA146" s="8" t="str">
        <f t="shared" si="32"/>
        <v/>
      </c>
      <c r="AB146" s="8" t="str">
        <f t="shared" si="32"/>
        <v/>
      </c>
      <c r="AC146" s="8" t="str">
        <f t="shared" si="32"/>
        <v/>
      </c>
      <c r="AD146" s="8" t="str">
        <f t="shared" si="27"/>
        <v/>
      </c>
      <c r="AE146" s="49">
        <f t="shared" si="33"/>
        <v>3</v>
      </c>
      <c r="AF146" s="49">
        <f t="shared" si="33"/>
        <v>13</v>
      </c>
      <c r="AG146" s="49">
        <f t="shared" si="33"/>
        <v>35</v>
      </c>
      <c r="AH146" s="51">
        <f t="shared" si="28"/>
        <v>50</v>
      </c>
    </row>
    <row r="147" spans="3:34" x14ac:dyDescent="0.25">
      <c r="C147" s="1">
        <v>137</v>
      </c>
      <c r="D147" s="8">
        <v>18</v>
      </c>
      <c r="E147" s="8">
        <v>63</v>
      </c>
      <c r="F147" s="8">
        <v>29</v>
      </c>
      <c r="G147" s="9">
        <v>73</v>
      </c>
      <c r="H147" s="1">
        <v>137</v>
      </c>
      <c r="I147" s="16">
        <f t="shared" si="29"/>
        <v>0.80508294408838921</v>
      </c>
      <c r="J147" s="17">
        <f t="shared" si="29"/>
        <v>1.4231249477457686</v>
      </c>
      <c r="K147" s="17">
        <f t="shared" si="29"/>
        <v>-0.35641705514843236</v>
      </c>
      <c r="L147" s="18">
        <f t="shared" si="25"/>
        <v>1.7659702779037789</v>
      </c>
      <c r="M147" s="1">
        <v>137</v>
      </c>
      <c r="N147" s="37">
        <f t="shared" si="34"/>
        <v>6.087587717283343</v>
      </c>
      <c r="O147" s="30">
        <f t="shared" si="35"/>
        <v>0.78280689227790923</v>
      </c>
      <c r="P147" s="30">
        <f t="shared" si="36"/>
        <v>19.648435165351476</v>
      </c>
      <c r="Q147" s="30"/>
      <c r="R147" s="30"/>
      <c r="S147" s="38">
        <f t="shared" si="37"/>
        <v>0.78280689227790923</v>
      </c>
      <c r="T147" s="9">
        <f t="shared" si="30"/>
        <v>2</v>
      </c>
      <c r="V147" s="1">
        <v>137</v>
      </c>
      <c r="W147" s="49" t="str">
        <f t="shared" si="31"/>
        <v/>
      </c>
      <c r="X147" s="49" t="str">
        <f t="shared" si="31"/>
        <v/>
      </c>
      <c r="Y147" s="49" t="str">
        <f t="shared" si="31"/>
        <v/>
      </c>
      <c r="Z147" s="49" t="str">
        <f t="shared" si="26"/>
        <v/>
      </c>
      <c r="AA147" s="8">
        <f t="shared" si="32"/>
        <v>18</v>
      </c>
      <c r="AB147" s="8">
        <f t="shared" si="32"/>
        <v>63</v>
      </c>
      <c r="AC147" s="8">
        <f t="shared" si="32"/>
        <v>29</v>
      </c>
      <c r="AD147" s="8">
        <f t="shared" si="27"/>
        <v>73</v>
      </c>
      <c r="AE147" s="49" t="str">
        <f t="shared" si="33"/>
        <v/>
      </c>
      <c r="AF147" s="49" t="str">
        <f t="shared" si="33"/>
        <v/>
      </c>
      <c r="AG147" s="49" t="str">
        <f t="shared" si="33"/>
        <v/>
      </c>
      <c r="AH147" s="51" t="str">
        <f t="shared" si="28"/>
        <v/>
      </c>
    </row>
    <row r="148" spans="3:34" x14ac:dyDescent="0.25">
      <c r="C148" s="1">
        <v>138</v>
      </c>
      <c r="D148" s="8">
        <v>15</v>
      </c>
      <c r="E148" s="8">
        <v>47</v>
      </c>
      <c r="F148" s="8">
        <v>31</v>
      </c>
      <c r="G148" s="9">
        <v>67</v>
      </c>
      <c r="H148" s="1">
        <v>138</v>
      </c>
      <c r="I148" s="16">
        <f t="shared" si="29"/>
        <v>0.40740201671212678</v>
      </c>
      <c r="J148" s="17">
        <f t="shared" si="29"/>
        <v>0.52003137963634372</v>
      </c>
      <c r="K148" s="17">
        <f t="shared" si="29"/>
        <v>0.10248902444182353</v>
      </c>
      <c r="L148" s="18">
        <f t="shared" si="25"/>
        <v>1.0379019086351573</v>
      </c>
      <c r="M148" s="1">
        <v>138</v>
      </c>
      <c r="N148" s="37">
        <f t="shared" si="34"/>
        <v>2.9386069738286005</v>
      </c>
      <c r="O148" s="30">
        <f t="shared" si="35"/>
        <v>0.90386821872146184</v>
      </c>
      <c r="P148" s="30">
        <f t="shared" si="36"/>
        <v>10.018880246709843</v>
      </c>
      <c r="Q148" s="30"/>
      <c r="R148" s="30"/>
      <c r="S148" s="38">
        <f t="shared" si="37"/>
        <v>0.90386821872146184</v>
      </c>
      <c r="T148" s="9">
        <f t="shared" si="30"/>
        <v>2</v>
      </c>
      <c r="V148" s="1">
        <v>138</v>
      </c>
      <c r="W148" s="49" t="str">
        <f t="shared" si="31"/>
        <v/>
      </c>
      <c r="X148" s="49" t="str">
        <f t="shared" si="31"/>
        <v/>
      </c>
      <c r="Y148" s="49" t="str">
        <f t="shared" si="31"/>
        <v/>
      </c>
      <c r="Z148" s="49" t="str">
        <f t="shared" si="26"/>
        <v/>
      </c>
      <c r="AA148" s="8">
        <f t="shared" si="32"/>
        <v>15</v>
      </c>
      <c r="AB148" s="8">
        <f t="shared" si="32"/>
        <v>47</v>
      </c>
      <c r="AC148" s="8">
        <f t="shared" si="32"/>
        <v>31</v>
      </c>
      <c r="AD148" s="8">
        <f t="shared" si="27"/>
        <v>67</v>
      </c>
      <c r="AE148" s="49" t="str">
        <f t="shared" si="33"/>
        <v/>
      </c>
      <c r="AF148" s="49" t="str">
        <f t="shared" si="33"/>
        <v/>
      </c>
      <c r="AG148" s="49" t="str">
        <f t="shared" si="33"/>
        <v/>
      </c>
      <c r="AH148" s="51" t="str">
        <f t="shared" si="28"/>
        <v/>
      </c>
    </row>
    <row r="149" spans="3:34" x14ac:dyDescent="0.25">
      <c r="C149" s="1">
        <v>139</v>
      </c>
      <c r="D149" s="8">
        <v>13</v>
      </c>
      <c r="E149" s="8">
        <v>41</v>
      </c>
      <c r="F149" s="8">
        <v>30</v>
      </c>
      <c r="G149" s="9">
        <v>56</v>
      </c>
      <c r="H149" s="1">
        <v>139</v>
      </c>
      <c r="I149" s="16">
        <f t="shared" si="29"/>
        <v>0.14228139846128512</v>
      </c>
      <c r="J149" s="17">
        <f t="shared" si="29"/>
        <v>0.18137129159530938</v>
      </c>
      <c r="K149" s="17">
        <f t="shared" si="29"/>
        <v>-0.12696401535330443</v>
      </c>
      <c r="L149" s="18">
        <f t="shared" si="25"/>
        <v>-0.29689010169064889</v>
      </c>
      <c r="M149" s="1">
        <v>139</v>
      </c>
      <c r="N149" s="37">
        <f t="shared" si="34"/>
        <v>0.86028955413852159</v>
      </c>
      <c r="O149" s="30">
        <f t="shared" si="35"/>
        <v>3.8693841775725604</v>
      </c>
      <c r="P149" s="30">
        <f t="shared" si="36"/>
        <v>5.357847987915088</v>
      </c>
      <c r="Q149" s="30"/>
      <c r="R149" s="30"/>
      <c r="S149" s="38">
        <f t="shared" si="37"/>
        <v>0.86028955413852159</v>
      </c>
      <c r="T149" s="9">
        <f t="shared" si="30"/>
        <v>1</v>
      </c>
      <c r="V149" s="1">
        <v>139</v>
      </c>
      <c r="W149" s="49">
        <f t="shared" si="31"/>
        <v>13</v>
      </c>
      <c r="X149" s="49">
        <f t="shared" si="31"/>
        <v>41</v>
      </c>
      <c r="Y149" s="49">
        <f t="shared" si="31"/>
        <v>30</v>
      </c>
      <c r="Z149" s="49">
        <f t="shared" si="26"/>
        <v>56</v>
      </c>
      <c r="AA149" s="8" t="str">
        <f t="shared" si="32"/>
        <v/>
      </c>
      <c r="AB149" s="8" t="str">
        <f t="shared" si="32"/>
        <v/>
      </c>
      <c r="AC149" s="8" t="str">
        <f t="shared" si="32"/>
        <v/>
      </c>
      <c r="AD149" s="8" t="str">
        <f t="shared" si="27"/>
        <v/>
      </c>
      <c r="AE149" s="49" t="str">
        <f t="shared" si="33"/>
        <v/>
      </c>
      <c r="AF149" s="49" t="str">
        <f t="shared" si="33"/>
        <v/>
      </c>
      <c r="AG149" s="49" t="str">
        <f t="shared" si="33"/>
        <v/>
      </c>
      <c r="AH149" s="51" t="str">
        <f t="shared" si="28"/>
        <v/>
      </c>
    </row>
    <row r="150" spans="3:34" ht="15.75" thickBot="1" x14ac:dyDescent="0.3">
      <c r="C150" s="3">
        <v>140</v>
      </c>
      <c r="D150" s="8">
        <v>13</v>
      </c>
      <c r="E150" s="8">
        <v>43</v>
      </c>
      <c r="F150" s="8">
        <v>29</v>
      </c>
      <c r="G150" s="9">
        <v>64</v>
      </c>
      <c r="H150" s="3">
        <v>140</v>
      </c>
      <c r="I150" s="16">
        <f t="shared" si="29"/>
        <v>0.14228139846128512</v>
      </c>
      <c r="J150" s="17">
        <f t="shared" si="29"/>
        <v>0.29425798760898753</v>
      </c>
      <c r="K150" s="17">
        <f t="shared" si="29"/>
        <v>-0.35641705514843236</v>
      </c>
      <c r="L150" s="18">
        <f t="shared" si="25"/>
        <v>0.6738677240008466</v>
      </c>
      <c r="M150" s="3">
        <v>140</v>
      </c>
      <c r="N150" s="37">
        <f t="shared" si="34"/>
        <v>1.1985267389459096</v>
      </c>
      <c r="O150" s="30">
        <f t="shared" si="35"/>
        <v>1.8716270829817252</v>
      </c>
      <c r="P150" s="30">
        <f t="shared" si="36"/>
        <v>8.0604997431345531</v>
      </c>
      <c r="Q150" s="30"/>
      <c r="R150" s="30"/>
      <c r="S150" s="38">
        <f t="shared" si="37"/>
        <v>1.1985267389459096</v>
      </c>
      <c r="T150" s="9">
        <f t="shared" si="30"/>
        <v>1</v>
      </c>
      <c r="V150" s="3">
        <v>140</v>
      </c>
      <c r="W150" s="49">
        <f t="shared" si="31"/>
        <v>13</v>
      </c>
      <c r="X150" s="49">
        <f t="shared" si="31"/>
        <v>43</v>
      </c>
      <c r="Y150" s="49">
        <f t="shared" si="31"/>
        <v>29</v>
      </c>
      <c r="Z150" s="49">
        <f t="shared" si="26"/>
        <v>64</v>
      </c>
      <c r="AA150" s="8" t="str">
        <f t="shared" si="32"/>
        <v/>
      </c>
      <c r="AB150" s="8" t="str">
        <f t="shared" si="32"/>
        <v/>
      </c>
      <c r="AC150" s="8" t="str">
        <f t="shared" si="32"/>
        <v/>
      </c>
      <c r="AD150" s="8" t="str">
        <f t="shared" si="27"/>
        <v/>
      </c>
      <c r="AE150" s="49" t="str">
        <f t="shared" si="33"/>
        <v/>
      </c>
      <c r="AF150" s="49" t="str">
        <f t="shared" si="33"/>
        <v/>
      </c>
      <c r="AG150" s="49" t="str">
        <f t="shared" si="33"/>
        <v/>
      </c>
      <c r="AH150" s="51" t="str">
        <f t="shared" si="28"/>
        <v/>
      </c>
    </row>
    <row r="151" spans="3:34" x14ac:dyDescent="0.25">
      <c r="C151" s="1">
        <v>141</v>
      </c>
      <c r="D151" s="8">
        <v>22</v>
      </c>
      <c r="E151" s="8">
        <v>58</v>
      </c>
      <c r="F151" s="8">
        <v>30</v>
      </c>
      <c r="G151" s="9">
        <v>65</v>
      </c>
      <c r="H151" s="1">
        <v>141</v>
      </c>
      <c r="I151" s="16">
        <f t="shared" si="29"/>
        <v>1.3353241805900726</v>
      </c>
      <c r="J151" s="17">
        <f t="shared" si="29"/>
        <v>1.1409082077115733</v>
      </c>
      <c r="K151" s="17">
        <f t="shared" si="29"/>
        <v>-0.12696401535330443</v>
      </c>
      <c r="L151" s="18">
        <f t="shared" si="25"/>
        <v>0.79521245221228343</v>
      </c>
      <c r="M151" s="1">
        <v>141</v>
      </c>
      <c r="N151" s="37">
        <f t="shared" si="34"/>
        <v>4.0236789884310831</v>
      </c>
      <c r="O151" s="30">
        <f t="shared" si="35"/>
        <v>0.17876578694578496</v>
      </c>
      <c r="P151" s="30">
        <f t="shared" si="36"/>
        <v>16.250360646420905</v>
      </c>
      <c r="Q151" s="30"/>
      <c r="R151" s="30"/>
      <c r="S151" s="38">
        <f t="shared" si="37"/>
        <v>0.17876578694578496</v>
      </c>
      <c r="T151" s="9">
        <f t="shared" si="30"/>
        <v>2</v>
      </c>
      <c r="V151" s="1">
        <v>141</v>
      </c>
      <c r="W151" s="49" t="str">
        <f t="shared" si="31"/>
        <v/>
      </c>
      <c r="X151" s="49" t="str">
        <f t="shared" si="31"/>
        <v/>
      </c>
      <c r="Y151" s="49" t="str">
        <f t="shared" si="31"/>
        <v/>
      </c>
      <c r="Z151" s="49" t="str">
        <f t="shared" si="26"/>
        <v/>
      </c>
      <c r="AA151" s="8">
        <f t="shared" si="32"/>
        <v>22</v>
      </c>
      <c r="AB151" s="8">
        <f t="shared" si="32"/>
        <v>58</v>
      </c>
      <c r="AC151" s="8">
        <f t="shared" si="32"/>
        <v>30</v>
      </c>
      <c r="AD151" s="8">
        <f t="shared" si="27"/>
        <v>65</v>
      </c>
      <c r="AE151" s="49" t="str">
        <f t="shared" si="33"/>
        <v/>
      </c>
      <c r="AF151" s="49" t="str">
        <f t="shared" si="33"/>
        <v/>
      </c>
      <c r="AG151" s="49" t="str">
        <f t="shared" si="33"/>
        <v/>
      </c>
      <c r="AH151" s="51" t="str">
        <f t="shared" si="28"/>
        <v/>
      </c>
    </row>
    <row r="152" spans="3:34" x14ac:dyDescent="0.25">
      <c r="C152" s="1">
        <v>142</v>
      </c>
      <c r="D152" s="8">
        <v>3</v>
      </c>
      <c r="E152" s="8">
        <v>14</v>
      </c>
      <c r="F152" s="8">
        <v>35</v>
      </c>
      <c r="G152" s="9">
        <v>51</v>
      </c>
      <c r="H152" s="1">
        <v>142</v>
      </c>
      <c r="I152" s="16">
        <f t="shared" si="29"/>
        <v>-1.1833216927929231</v>
      </c>
      <c r="J152" s="17">
        <f t="shared" si="29"/>
        <v>-1.3425991045893453</v>
      </c>
      <c r="K152" s="17">
        <f t="shared" si="29"/>
        <v>1.0203011836223352</v>
      </c>
      <c r="L152" s="18">
        <f t="shared" si="25"/>
        <v>-0.90361374274783346</v>
      </c>
      <c r="M152" s="1">
        <v>142</v>
      </c>
      <c r="N152" s="37">
        <f t="shared" si="34"/>
        <v>9.04955920387075</v>
      </c>
      <c r="O152" s="30">
        <f t="shared" si="35"/>
        <v>16.62043113146521</v>
      </c>
      <c r="P152" s="30">
        <f t="shared" si="36"/>
        <v>8.8131327625580319E-2</v>
      </c>
      <c r="Q152" s="30"/>
      <c r="R152" s="30"/>
      <c r="S152" s="38">
        <f t="shared" si="37"/>
        <v>8.8131327625580319E-2</v>
      </c>
      <c r="T152" s="9">
        <f t="shared" si="30"/>
        <v>3</v>
      </c>
      <c r="V152" s="1">
        <v>142</v>
      </c>
      <c r="W152" s="49" t="str">
        <f t="shared" si="31"/>
        <v/>
      </c>
      <c r="X152" s="49" t="str">
        <f t="shared" si="31"/>
        <v/>
      </c>
      <c r="Y152" s="49" t="str">
        <f t="shared" si="31"/>
        <v/>
      </c>
      <c r="Z152" s="49" t="str">
        <f t="shared" si="26"/>
        <v/>
      </c>
      <c r="AA152" s="8" t="str">
        <f t="shared" si="32"/>
        <v/>
      </c>
      <c r="AB152" s="8" t="str">
        <f t="shared" si="32"/>
        <v/>
      </c>
      <c r="AC152" s="8" t="str">
        <f t="shared" si="32"/>
        <v/>
      </c>
      <c r="AD152" s="8" t="str">
        <f t="shared" si="27"/>
        <v/>
      </c>
      <c r="AE152" s="49">
        <f t="shared" si="33"/>
        <v>3</v>
      </c>
      <c r="AF152" s="49">
        <f t="shared" si="33"/>
        <v>14</v>
      </c>
      <c r="AG152" s="49">
        <f t="shared" si="33"/>
        <v>35</v>
      </c>
      <c r="AH152" s="51">
        <f t="shared" si="28"/>
        <v>51</v>
      </c>
    </row>
    <row r="153" spans="3:34" x14ac:dyDescent="0.25">
      <c r="C153" s="1">
        <v>143</v>
      </c>
      <c r="D153" s="8">
        <v>14</v>
      </c>
      <c r="E153" s="8">
        <v>47</v>
      </c>
      <c r="F153" s="8">
        <v>29</v>
      </c>
      <c r="G153" s="9">
        <v>61</v>
      </c>
      <c r="H153" s="1">
        <v>143</v>
      </c>
      <c r="I153" s="16">
        <f t="shared" si="29"/>
        <v>0.27484170758670595</v>
      </c>
      <c r="J153" s="17">
        <f t="shared" si="29"/>
        <v>0.52003137963634372</v>
      </c>
      <c r="K153" s="17">
        <f t="shared" si="29"/>
        <v>-0.35641705514843236</v>
      </c>
      <c r="L153" s="18">
        <f t="shared" si="25"/>
        <v>0.30983353936653579</v>
      </c>
      <c r="M153" s="1">
        <v>143</v>
      </c>
      <c r="N153" s="37">
        <f t="shared" si="34"/>
        <v>0.8066494901872967</v>
      </c>
      <c r="O153" s="30">
        <f t="shared" si="35"/>
        <v>1.8390853480479745</v>
      </c>
      <c r="P153" s="30">
        <f t="shared" si="36"/>
        <v>8.301619316045878</v>
      </c>
      <c r="Q153" s="30"/>
      <c r="R153" s="30"/>
      <c r="S153" s="38">
        <f t="shared" si="37"/>
        <v>0.8066494901872967</v>
      </c>
      <c r="T153" s="9">
        <f t="shared" si="30"/>
        <v>1</v>
      </c>
      <c r="V153" s="1">
        <v>143</v>
      </c>
      <c r="W153" s="49">
        <f t="shared" si="31"/>
        <v>14</v>
      </c>
      <c r="X153" s="49">
        <f t="shared" si="31"/>
        <v>47</v>
      </c>
      <c r="Y153" s="49">
        <f t="shared" si="31"/>
        <v>29</v>
      </c>
      <c r="Z153" s="49">
        <f t="shared" si="26"/>
        <v>61</v>
      </c>
      <c r="AA153" s="8" t="str">
        <f t="shared" si="32"/>
        <v/>
      </c>
      <c r="AB153" s="8" t="str">
        <f t="shared" si="32"/>
        <v/>
      </c>
      <c r="AC153" s="8" t="str">
        <f t="shared" si="32"/>
        <v/>
      </c>
      <c r="AD153" s="8" t="str">
        <f t="shared" si="27"/>
        <v/>
      </c>
      <c r="AE153" s="49" t="str">
        <f t="shared" si="33"/>
        <v/>
      </c>
      <c r="AF153" s="49" t="str">
        <f t="shared" si="33"/>
        <v/>
      </c>
      <c r="AG153" s="49" t="str">
        <f t="shared" si="33"/>
        <v/>
      </c>
      <c r="AH153" s="51" t="str">
        <f t="shared" si="28"/>
        <v/>
      </c>
    </row>
    <row r="154" spans="3:34" x14ac:dyDescent="0.25">
      <c r="C154" s="1">
        <v>144</v>
      </c>
      <c r="D154" s="8">
        <v>19</v>
      </c>
      <c r="E154" s="8">
        <v>53</v>
      </c>
      <c r="F154" s="8">
        <v>27</v>
      </c>
      <c r="G154" s="9">
        <v>64</v>
      </c>
      <c r="H154" s="1">
        <v>144</v>
      </c>
      <c r="I154" s="16">
        <f t="shared" si="29"/>
        <v>0.93764325321381004</v>
      </c>
      <c r="J154" s="17">
        <f t="shared" si="29"/>
        <v>0.85869146767737814</v>
      </c>
      <c r="K154" s="17">
        <f t="shared" si="29"/>
        <v>-0.81532313473868823</v>
      </c>
      <c r="L154" s="18">
        <f t="shared" si="25"/>
        <v>0.6738677240008466</v>
      </c>
      <c r="M154" s="1">
        <v>144</v>
      </c>
      <c r="N154" s="37">
        <f t="shared" si="34"/>
        <v>1.792239823278027</v>
      </c>
      <c r="O154" s="30">
        <f t="shared" si="35"/>
        <v>0.79246331463493402</v>
      </c>
      <c r="P154" s="30">
        <f t="shared" si="36"/>
        <v>14.378866068341653</v>
      </c>
      <c r="Q154" s="30"/>
      <c r="R154" s="30"/>
      <c r="S154" s="38">
        <f t="shared" si="37"/>
        <v>0.79246331463493402</v>
      </c>
      <c r="T154" s="9">
        <f t="shared" si="30"/>
        <v>2</v>
      </c>
      <c r="V154" s="1">
        <v>144</v>
      </c>
      <c r="W154" s="49" t="str">
        <f t="shared" si="31"/>
        <v/>
      </c>
      <c r="X154" s="49" t="str">
        <f t="shared" si="31"/>
        <v/>
      </c>
      <c r="Y154" s="49" t="str">
        <f t="shared" si="31"/>
        <v/>
      </c>
      <c r="Z154" s="49" t="str">
        <f t="shared" si="26"/>
        <v/>
      </c>
      <c r="AA154" s="8">
        <f t="shared" si="32"/>
        <v>19</v>
      </c>
      <c r="AB154" s="8">
        <f t="shared" si="32"/>
        <v>53</v>
      </c>
      <c r="AC154" s="8">
        <f t="shared" si="32"/>
        <v>27</v>
      </c>
      <c r="AD154" s="8">
        <f t="shared" si="27"/>
        <v>64</v>
      </c>
      <c r="AE154" s="49" t="str">
        <f t="shared" si="33"/>
        <v/>
      </c>
      <c r="AF154" s="49" t="str">
        <f t="shared" si="33"/>
        <v/>
      </c>
      <c r="AG154" s="49" t="str">
        <f t="shared" si="33"/>
        <v/>
      </c>
      <c r="AH154" s="51" t="str">
        <f t="shared" si="28"/>
        <v/>
      </c>
    </row>
    <row r="155" spans="3:34" x14ac:dyDescent="0.25">
      <c r="C155" s="1">
        <v>145</v>
      </c>
      <c r="D155" s="8">
        <v>2</v>
      </c>
      <c r="E155" s="8">
        <v>16</v>
      </c>
      <c r="F155" s="8">
        <v>34</v>
      </c>
      <c r="G155" s="9">
        <v>48</v>
      </c>
      <c r="H155" s="1">
        <v>145</v>
      </c>
      <c r="I155" s="16">
        <f t="shared" si="29"/>
        <v>-1.3158820019183439</v>
      </c>
      <c r="J155" s="17">
        <f t="shared" si="29"/>
        <v>-1.229712408575667</v>
      </c>
      <c r="K155" s="17">
        <f t="shared" si="29"/>
        <v>0.79084814382720736</v>
      </c>
      <c r="L155" s="18">
        <f t="shared" si="25"/>
        <v>-1.2676479273821444</v>
      </c>
      <c r="M155" s="1">
        <v>145</v>
      </c>
      <c r="N155" s="37">
        <f t="shared" si="34"/>
        <v>8.8420807657398548</v>
      </c>
      <c r="O155" s="30">
        <f t="shared" si="35"/>
        <v>17.921453604482142</v>
      </c>
      <c r="P155" s="30">
        <f t="shared" si="36"/>
        <v>0.23877854056954126</v>
      </c>
      <c r="Q155" s="30"/>
      <c r="R155" s="30"/>
      <c r="S155" s="38">
        <f t="shared" si="37"/>
        <v>0.23877854056954126</v>
      </c>
      <c r="T155" s="9">
        <f t="shared" si="30"/>
        <v>3</v>
      </c>
      <c r="V155" s="1">
        <v>145</v>
      </c>
      <c r="W155" s="49" t="str">
        <f t="shared" si="31"/>
        <v/>
      </c>
      <c r="X155" s="49" t="str">
        <f t="shared" si="31"/>
        <v/>
      </c>
      <c r="Y155" s="49" t="str">
        <f t="shared" si="31"/>
        <v/>
      </c>
      <c r="Z155" s="49" t="str">
        <f t="shared" si="26"/>
        <v/>
      </c>
      <c r="AA155" s="8" t="str">
        <f t="shared" si="32"/>
        <v/>
      </c>
      <c r="AB155" s="8" t="str">
        <f t="shared" si="32"/>
        <v/>
      </c>
      <c r="AC155" s="8" t="str">
        <f t="shared" si="32"/>
        <v/>
      </c>
      <c r="AD155" s="8" t="str">
        <f t="shared" si="27"/>
        <v/>
      </c>
      <c r="AE155" s="49">
        <f t="shared" si="33"/>
        <v>2</v>
      </c>
      <c r="AF155" s="49">
        <f t="shared" si="33"/>
        <v>16</v>
      </c>
      <c r="AG155" s="49">
        <f t="shared" si="33"/>
        <v>34</v>
      </c>
      <c r="AH155" s="51">
        <f t="shared" si="28"/>
        <v>48</v>
      </c>
    </row>
    <row r="156" spans="3:34" x14ac:dyDescent="0.25">
      <c r="C156" s="1">
        <v>146</v>
      </c>
      <c r="D156" s="8">
        <v>20</v>
      </c>
      <c r="E156" s="8">
        <v>50</v>
      </c>
      <c r="F156" s="8">
        <v>25</v>
      </c>
      <c r="G156" s="9">
        <v>57</v>
      </c>
      <c r="H156" s="1">
        <v>146</v>
      </c>
      <c r="I156" s="16">
        <f t="shared" si="29"/>
        <v>1.070203562339231</v>
      </c>
      <c r="J156" s="17">
        <f t="shared" si="29"/>
        <v>0.68936142365686093</v>
      </c>
      <c r="K156" s="17">
        <f t="shared" si="29"/>
        <v>-1.2742292143289442</v>
      </c>
      <c r="L156" s="18">
        <f t="shared" si="25"/>
        <v>-0.17554537347921195</v>
      </c>
      <c r="M156" s="1">
        <v>146</v>
      </c>
      <c r="N156" s="37">
        <f t="shared" si="34"/>
        <v>1.1175827378773071</v>
      </c>
      <c r="O156" s="30">
        <f t="shared" si="35"/>
        <v>3.1951056715211772</v>
      </c>
      <c r="P156" s="30">
        <f t="shared" si="36"/>
        <v>14.228730521166167</v>
      </c>
      <c r="Q156" s="30"/>
      <c r="R156" s="30"/>
      <c r="S156" s="38">
        <f t="shared" si="37"/>
        <v>1.1175827378773071</v>
      </c>
      <c r="T156" s="9">
        <f t="shared" si="30"/>
        <v>1</v>
      </c>
      <c r="V156" s="1">
        <v>146</v>
      </c>
      <c r="W156" s="49">
        <f t="shared" si="31"/>
        <v>20</v>
      </c>
      <c r="X156" s="49">
        <f t="shared" si="31"/>
        <v>50</v>
      </c>
      <c r="Y156" s="49">
        <f t="shared" si="31"/>
        <v>25</v>
      </c>
      <c r="Z156" s="49">
        <f t="shared" si="26"/>
        <v>57</v>
      </c>
      <c r="AA156" s="8" t="str">
        <f t="shared" si="32"/>
        <v/>
      </c>
      <c r="AB156" s="8" t="str">
        <f t="shared" si="32"/>
        <v/>
      </c>
      <c r="AC156" s="8" t="str">
        <f t="shared" si="32"/>
        <v/>
      </c>
      <c r="AD156" s="8" t="str">
        <f t="shared" si="27"/>
        <v/>
      </c>
      <c r="AE156" s="49" t="str">
        <f t="shared" si="33"/>
        <v/>
      </c>
      <c r="AF156" s="49" t="str">
        <f t="shared" si="33"/>
        <v/>
      </c>
      <c r="AG156" s="49" t="str">
        <f t="shared" si="33"/>
        <v/>
      </c>
      <c r="AH156" s="51" t="str">
        <f t="shared" si="28"/>
        <v/>
      </c>
    </row>
    <row r="157" spans="3:34" x14ac:dyDescent="0.25">
      <c r="C157" s="1">
        <v>147</v>
      </c>
      <c r="D157" s="8">
        <v>13</v>
      </c>
      <c r="E157" s="8">
        <v>40</v>
      </c>
      <c r="F157" s="8">
        <v>23</v>
      </c>
      <c r="G157" s="9">
        <v>55</v>
      </c>
      <c r="H157" s="1">
        <v>147</v>
      </c>
      <c r="I157" s="16">
        <f t="shared" si="29"/>
        <v>0.14228139846128512</v>
      </c>
      <c r="J157" s="17">
        <f t="shared" si="29"/>
        <v>0.12492794358847033</v>
      </c>
      <c r="K157" s="17">
        <f t="shared" si="29"/>
        <v>-1.7331352939192</v>
      </c>
      <c r="L157" s="18">
        <f t="shared" si="25"/>
        <v>-0.41823482990208577</v>
      </c>
      <c r="M157" s="1">
        <v>147</v>
      </c>
      <c r="N157" s="37">
        <f t="shared" si="34"/>
        <v>0.54547985563673551</v>
      </c>
      <c r="O157" s="30">
        <f t="shared" si="35"/>
        <v>6.9096736247726636</v>
      </c>
      <c r="P157" s="30">
        <f t="shared" si="36"/>
        <v>10.620410992695438</v>
      </c>
      <c r="Q157" s="30"/>
      <c r="R157" s="30"/>
      <c r="S157" s="38">
        <f t="shared" si="37"/>
        <v>0.54547985563673551</v>
      </c>
      <c r="T157" s="9">
        <f t="shared" si="30"/>
        <v>1</v>
      </c>
      <c r="V157" s="1">
        <v>147</v>
      </c>
      <c r="W157" s="49">
        <f t="shared" si="31"/>
        <v>13</v>
      </c>
      <c r="X157" s="49">
        <f t="shared" si="31"/>
        <v>40</v>
      </c>
      <c r="Y157" s="49">
        <f t="shared" si="31"/>
        <v>23</v>
      </c>
      <c r="Z157" s="49">
        <f t="shared" si="26"/>
        <v>55</v>
      </c>
      <c r="AA157" s="8" t="str">
        <f t="shared" si="32"/>
        <v/>
      </c>
      <c r="AB157" s="8" t="str">
        <f t="shared" si="32"/>
        <v/>
      </c>
      <c r="AC157" s="8" t="str">
        <f t="shared" si="32"/>
        <v/>
      </c>
      <c r="AD157" s="8" t="str">
        <f t="shared" si="27"/>
        <v/>
      </c>
      <c r="AE157" s="49" t="str">
        <f t="shared" si="33"/>
        <v/>
      </c>
      <c r="AF157" s="49" t="str">
        <f t="shared" si="33"/>
        <v/>
      </c>
      <c r="AG157" s="49" t="str">
        <f t="shared" si="33"/>
        <v/>
      </c>
      <c r="AH157" s="51" t="str">
        <f t="shared" si="28"/>
        <v/>
      </c>
    </row>
    <row r="158" spans="3:34" x14ac:dyDescent="0.25">
      <c r="C158" s="1">
        <v>148</v>
      </c>
      <c r="D158" s="8">
        <v>2</v>
      </c>
      <c r="E158" s="8">
        <v>17</v>
      </c>
      <c r="F158" s="8">
        <v>34</v>
      </c>
      <c r="G158" s="9">
        <v>54</v>
      </c>
      <c r="H158" s="1">
        <v>148</v>
      </c>
      <c r="I158" s="16">
        <f t="shared" si="29"/>
        <v>-1.3158820019183439</v>
      </c>
      <c r="J158" s="17">
        <f t="shared" si="29"/>
        <v>-1.1732690605688281</v>
      </c>
      <c r="K158" s="17">
        <f t="shared" si="29"/>
        <v>0.79084814382720736</v>
      </c>
      <c r="L158" s="18">
        <f t="shared" si="25"/>
        <v>-0.53957955811352276</v>
      </c>
      <c r="M158" s="1">
        <v>148</v>
      </c>
      <c r="N158" s="37">
        <f t="shared" si="34"/>
        <v>7.6194352368356357</v>
      </c>
      <c r="O158" s="30">
        <f t="shared" si="35"/>
        <v>14.672336251146787</v>
      </c>
      <c r="P158" s="30">
        <f t="shared" si="36"/>
        <v>7.16415783957145E-2</v>
      </c>
      <c r="Q158" s="30"/>
      <c r="R158" s="30"/>
      <c r="S158" s="38">
        <f t="shared" si="37"/>
        <v>7.16415783957145E-2</v>
      </c>
      <c r="T158" s="9">
        <f t="shared" si="30"/>
        <v>3</v>
      </c>
      <c r="V158" s="1">
        <v>148</v>
      </c>
      <c r="W158" s="49" t="str">
        <f t="shared" si="31"/>
        <v/>
      </c>
      <c r="X158" s="49" t="str">
        <f t="shared" si="31"/>
        <v/>
      </c>
      <c r="Y158" s="49" t="str">
        <f t="shared" si="31"/>
        <v/>
      </c>
      <c r="Z158" s="49" t="str">
        <f t="shared" si="26"/>
        <v/>
      </c>
      <c r="AA158" s="8" t="str">
        <f t="shared" si="32"/>
        <v/>
      </c>
      <c r="AB158" s="8" t="str">
        <f t="shared" si="32"/>
        <v/>
      </c>
      <c r="AC158" s="8" t="str">
        <f t="shared" si="32"/>
        <v/>
      </c>
      <c r="AD158" s="8" t="str">
        <f t="shared" si="27"/>
        <v/>
      </c>
      <c r="AE158" s="49">
        <f t="shared" si="33"/>
        <v>2</v>
      </c>
      <c r="AF158" s="49">
        <f t="shared" si="33"/>
        <v>17</v>
      </c>
      <c r="AG158" s="49">
        <f t="shared" si="33"/>
        <v>34</v>
      </c>
      <c r="AH158" s="51">
        <f t="shared" si="28"/>
        <v>54</v>
      </c>
    </row>
    <row r="159" spans="3:34" x14ac:dyDescent="0.25">
      <c r="C159" s="1">
        <v>149</v>
      </c>
      <c r="D159" s="8">
        <v>24</v>
      </c>
      <c r="E159" s="8">
        <v>51</v>
      </c>
      <c r="F159" s="8">
        <v>28</v>
      </c>
      <c r="G159" s="9">
        <v>58</v>
      </c>
      <c r="H159" s="1">
        <v>149</v>
      </c>
      <c r="I159" s="16">
        <f t="shared" si="29"/>
        <v>1.6004447988409141</v>
      </c>
      <c r="J159" s="17">
        <f t="shared" si="29"/>
        <v>0.74580477166369996</v>
      </c>
      <c r="K159" s="17">
        <f t="shared" si="29"/>
        <v>-0.58587009494356035</v>
      </c>
      <c r="L159" s="18">
        <f t="shared" si="25"/>
        <v>-5.4200645267775009E-2</v>
      </c>
      <c r="M159" s="1">
        <v>149</v>
      </c>
      <c r="N159" s="37">
        <f t="shared" si="34"/>
        <v>2.6096138094282</v>
      </c>
      <c r="O159" s="30">
        <f t="shared" si="35"/>
        <v>1.8921728409020304</v>
      </c>
      <c r="P159" s="30">
        <f t="shared" si="36"/>
        <v>15.059262256470882</v>
      </c>
      <c r="Q159" s="30"/>
      <c r="R159" s="30"/>
      <c r="S159" s="38">
        <f t="shared" si="37"/>
        <v>1.8921728409020304</v>
      </c>
      <c r="T159" s="9">
        <f t="shared" si="30"/>
        <v>2</v>
      </c>
      <c r="V159" s="1">
        <v>149</v>
      </c>
      <c r="W159" s="49" t="str">
        <f t="shared" si="31"/>
        <v/>
      </c>
      <c r="X159" s="49" t="str">
        <f t="shared" si="31"/>
        <v/>
      </c>
      <c r="Y159" s="49" t="str">
        <f t="shared" si="31"/>
        <v/>
      </c>
      <c r="Z159" s="49" t="str">
        <f t="shared" si="26"/>
        <v/>
      </c>
      <c r="AA159" s="8">
        <f t="shared" si="32"/>
        <v>24</v>
      </c>
      <c r="AB159" s="8">
        <f t="shared" si="32"/>
        <v>51</v>
      </c>
      <c r="AC159" s="8">
        <f t="shared" si="32"/>
        <v>28</v>
      </c>
      <c r="AD159" s="8">
        <f t="shared" si="27"/>
        <v>58</v>
      </c>
      <c r="AE159" s="49" t="str">
        <f t="shared" si="33"/>
        <v/>
      </c>
      <c r="AF159" s="49" t="str">
        <f t="shared" si="33"/>
        <v/>
      </c>
      <c r="AG159" s="49" t="str">
        <f t="shared" si="33"/>
        <v/>
      </c>
      <c r="AH159" s="51" t="str">
        <f t="shared" si="28"/>
        <v/>
      </c>
    </row>
    <row r="160" spans="3:34" ht="15.75" thickBot="1" x14ac:dyDescent="0.3">
      <c r="C160" s="3">
        <v>150</v>
      </c>
      <c r="D160" s="10">
        <v>2</v>
      </c>
      <c r="E160" s="10">
        <v>15</v>
      </c>
      <c r="F160" s="10">
        <v>37</v>
      </c>
      <c r="G160" s="11">
        <v>53</v>
      </c>
      <c r="H160" s="3">
        <v>150</v>
      </c>
      <c r="I160" s="19">
        <f t="shared" si="29"/>
        <v>-1.3158820019183439</v>
      </c>
      <c r="J160" s="20">
        <f t="shared" si="29"/>
        <v>-1.2861557565825061</v>
      </c>
      <c r="K160" s="20">
        <f t="shared" si="29"/>
        <v>1.4792072632125912</v>
      </c>
      <c r="L160" s="21">
        <f t="shared" si="25"/>
        <v>-0.6609242863249597</v>
      </c>
      <c r="M160" s="3">
        <v>150</v>
      </c>
      <c r="N160" s="39">
        <f t="shared" si="34"/>
        <v>11.05481135370739</v>
      </c>
      <c r="O160" s="40">
        <f t="shared" si="35"/>
        <v>17.333747855912211</v>
      </c>
      <c r="P160" s="40">
        <f t="shared" si="36"/>
        <v>0.48856282030572862</v>
      </c>
      <c r="Q160" s="40"/>
      <c r="R160" s="40"/>
      <c r="S160" s="41">
        <f t="shared" si="37"/>
        <v>0.48856282030572862</v>
      </c>
      <c r="T160" s="11">
        <f t="shared" si="30"/>
        <v>3</v>
      </c>
      <c r="V160" s="3">
        <v>150</v>
      </c>
      <c r="W160" s="50" t="str">
        <f t="shared" si="31"/>
        <v/>
      </c>
      <c r="X160" s="50" t="str">
        <f t="shared" si="31"/>
        <v/>
      </c>
      <c r="Y160" s="50" t="str">
        <f t="shared" si="31"/>
        <v/>
      </c>
      <c r="Z160" s="50" t="str">
        <f t="shared" si="26"/>
        <v/>
      </c>
      <c r="AA160" s="10" t="str">
        <f t="shared" si="32"/>
        <v/>
      </c>
      <c r="AB160" s="10" t="str">
        <f t="shared" si="32"/>
        <v/>
      </c>
      <c r="AC160" s="10" t="str">
        <f t="shared" si="32"/>
        <v/>
      </c>
      <c r="AD160" s="10" t="str">
        <f t="shared" si="27"/>
        <v/>
      </c>
      <c r="AE160" s="50">
        <f t="shared" si="33"/>
        <v>2</v>
      </c>
      <c r="AF160" s="50">
        <f t="shared" si="33"/>
        <v>15</v>
      </c>
      <c r="AG160" s="50">
        <f t="shared" si="33"/>
        <v>37</v>
      </c>
      <c r="AH160" s="52">
        <f t="shared" si="28"/>
        <v>53</v>
      </c>
    </row>
    <row r="161" spans="23:34" x14ac:dyDescent="0.25">
      <c r="W161" s="45" t="str">
        <f t="shared" si="31"/>
        <v/>
      </c>
      <c r="X161" s="45" t="str">
        <f t="shared" si="31"/>
        <v/>
      </c>
      <c r="Y161" s="45" t="str">
        <f t="shared" si="31"/>
        <v/>
      </c>
      <c r="Z161" s="45" t="str">
        <f t="shared" si="26"/>
        <v/>
      </c>
      <c r="AA161" t="str">
        <f t="shared" si="32"/>
        <v/>
      </c>
      <c r="AB161" t="str">
        <f t="shared" si="32"/>
        <v/>
      </c>
      <c r="AC161" t="str">
        <f t="shared" si="32"/>
        <v/>
      </c>
      <c r="AD161" t="str">
        <f t="shared" si="27"/>
        <v/>
      </c>
      <c r="AE161" s="45" t="str">
        <f t="shared" si="33"/>
        <v/>
      </c>
      <c r="AF161" s="45" t="str">
        <f t="shared" si="33"/>
        <v/>
      </c>
      <c r="AG161" s="45" t="str">
        <f t="shared" si="33"/>
        <v/>
      </c>
      <c r="AH161" s="45" t="str">
        <f t="shared" si="28"/>
        <v/>
      </c>
    </row>
    <row r="162" spans="23:34" x14ac:dyDescent="0.25">
      <c r="W162" s="45" t="str">
        <f t="shared" si="31"/>
        <v/>
      </c>
      <c r="X162" s="45" t="str">
        <f t="shared" si="31"/>
        <v/>
      </c>
      <c r="Y162" s="45" t="str">
        <f t="shared" si="31"/>
        <v/>
      </c>
      <c r="Z162" s="45" t="str">
        <f t="shared" si="26"/>
        <v/>
      </c>
      <c r="AA162" t="str">
        <f t="shared" si="32"/>
        <v/>
      </c>
      <c r="AB162" t="str">
        <f t="shared" si="32"/>
        <v/>
      </c>
      <c r="AC162" t="str">
        <f t="shared" si="32"/>
        <v/>
      </c>
      <c r="AD162" t="str">
        <f t="shared" si="27"/>
        <v/>
      </c>
      <c r="AE162" s="45" t="str">
        <f t="shared" si="33"/>
        <v/>
      </c>
      <c r="AF162" s="45" t="str">
        <f t="shared" si="33"/>
        <v/>
      </c>
      <c r="AG162" s="45" t="str">
        <f t="shared" si="33"/>
        <v/>
      </c>
      <c r="AH162" s="45" t="str">
        <f t="shared" si="28"/>
        <v/>
      </c>
    </row>
    <row r="163" spans="23:34" x14ac:dyDescent="0.25">
      <c r="W163" s="45" t="str">
        <f t="shared" si="31"/>
        <v/>
      </c>
      <c r="X163" s="45" t="str">
        <f t="shared" si="31"/>
        <v/>
      </c>
      <c r="Y163" s="45" t="str">
        <f t="shared" si="31"/>
        <v/>
      </c>
      <c r="Z163" s="45" t="str">
        <f t="shared" si="26"/>
        <v/>
      </c>
      <c r="AA163" t="str">
        <f t="shared" si="32"/>
        <v/>
      </c>
      <c r="AB163" t="str">
        <f t="shared" si="32"/>
        <v/>
      </c>
      <c r="AC163" t="str">
        <f t="shared" si="32"/>
        <v/>
      </c>
      <c r="AD163" t="str">
        <f t="shared" si="27"/>
        <v/>
      </c>
      <c r="AE163" s="45" t="str">
        <f t="shared" si="33"/>
        <v/>
      </c>
      <c r="AF163" s="45" t="str">
        <f t="shared" si="33"/>
        <v/>
      </c>
      <c r="AG163" s="45" t="str">
        <f t="shared" si="33"/>
        <v/>
      </c>
      <c r="AH163" s="45" t="str">
        <f t="shared" si="28"/>
        <v/>
      </c>
    </row>
  </sheetData>
  <mergeCells count="4">
    <mergeCell ref="I9:L9"/>
    <mergeCell ref="W9:Z9"/>
    <mergeCell ref="AA9:AD9"/>
    <mergeCell ref="AE9:A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 clusters</vt:lpstr>
      <vt:lpstr>4 clusters</vt:lpstr>
      <vt:lpstr>3 clusters</vt:lpstr>
      <vt:lpstr>data</vt:lpstr>
      <vt:lpstr>data2</vt:lpstr>
      <vt:lpstr>data3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2016-03-16T14:58:32Z</dcterms:created>
  <dcterms:modified xsi:type="dcterms:W3CDTF">2016-07-19T23:53:21Z</dcterms:modified>
</cp:coreProperties>
</file>